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目录" sheetId="55" r:id="rId1"/>
    <sheet name="（表1）一般公共预算收入决算总表（全辖）" sheetId="78" r:id="rId2"/>
    <sheet name="(表2)一般公共预算收入明细表（全辖）" sheetId="56" r:id="rId3"/>
    <sheet name="（表3）一般公共预算收入决算总表(本级）" sheetId="81" r:id="rId4"/>
    <sheet name="(表4)一般公共预算收入明细表(本级）" sheetId="82" r:id="rId5"/>
    <sheet name="（表5）一般公共预算支出决算总表（全辖）" sheetId="57" r:id="rId6"/>
    <sheet name="（表6）一般公共预算支出决算表（全辖）" sheetId="92" r:id="rId7"/>
    <sheet name="（表7）一般公共预算支出决算功能分类决算表（全辖）" sheetId="58" r:id="rId8"/>
    <sheet name="（表8）一般公共预算支出决算功能分类明细表（全辖）" sheetId="59" r:id="rId9"/>
    <sheet name="（表9）一般公共预算支出决算经济分类明细表（全辖）" sheetId="94" r:id="rId10"/>
    <sheet name="（表10）一般公共预算（基本）支出决算经济分类明细表（全辖）" sheetId="95" r:id="rId11"/>
    <sheet name="（表11）一般公共预算支出决算总表（本级）" sheetId="83" r:id="rId12"/>
    <sheet name="（表12）一般公共预算支出决算表（本级）" sheetId="76" r:id="rId13"/>
    <sheet name="（表13）一般公共预算支出决算功能分类决算表（本级）" sheetId="93" r:id="rId14"/>
    <sheet name="（表14）一般公共预算支出决算功能分类明细表（本级）" sheetId="96" r:id="rId15"/>
    <sheet name="（表15）一般公共预算支出决算经济分类明细表（本级）" sheetId="60" r:id="rId16"/>
    <sheet name="（表16）一般公共预算（基本）支出决算经济分类明细表（本级）" sheetId="75" r:id="rId17"/>
    <sheet name="（表17）一般公共预算税收返还和转移支付决算表" sheetId="61" r:id="rId18"/>
    <sheet name="（表18）南县一般公共预算专项转移支付决算表（分项目）" sheetId="62" r:id="rId19"/>
    <sheet name="（表19）一般公共预算税收返还和转移支付决算表（分地区）" sheetId="28" r:id="rId20"/>
    <sheet name="（表20）政府性基金预算收入决算总表（全辖）" sheetId="91" r:id="rId21"/>
    <sheet name="(表21)政府性基金预算收入决算明细表（全辖）" sheetId="90" r:id="rId22"/>
    <sheet name="（表22）政府性基金预算收入决算总表（本级）" sheetId="63" r:id="rId23"/>
    <sheet name="(表23)政府性基金预算收入决算明细表（本级）" sheetId="64" r:id="rId24"/>
    <sheet name="（表24）政府性基金预算支出决算总表（全辖）" sheetId="87" r:id="rId25"/>
    <sheet name="（表25）政府性基金预算（功能分类）支出决算总表（全辖）" sheetId="88" r:id="rId26"/>
    <sheet name="(表26)政府性基金预算（功能分类）支出决算明细表（全辖）" sheetId="89" r:id="rId27"/>
    <sheet name="（表27）政府性基金预算支出决算总表（本级）" sheetId="68" r:id="rId28"/>
    <sheet name="（表28）南县政府性基金预算（功能分类）支出决算总表（本级）" sheetId="67" r:id="rId29"/>
    <sheet name="(表29)政府性基金预算（功能分类）支出决算明细表（本级）" sheetId="86" r:id="rId30"/>
    <sheet name="(表30)政府性基金预算转移支付收入决算表" sheetId="66" r:id="rId31"/>
    <sheet name="(表31）政府性基金预算转移支付决算表（分地区）" sheetId="43" r:id="rId32"/>
    <sheet name="（表32）政府性基金预算转移支付决算表（分项目）" sheetId="53" r:id="rId33"/>
    <sheet name="(表33)国有资本经营预算收入决算总表（全辖）" sheetId="69" r:id="rId34"/>
    <sheet name="（表34)国有资本经营预算收入决算总表（本级）" sheetId="85" r:id="rId35"/>
    <sheet name="(表35)国有资本经营预算支出决算总表（全辖）" sheetId="71" r:id="rId36"/>
    <sheet name="（表36）国有资本经营预算支出决算总表（本级）" sheetId="84" r:id="rId37"/>
    <sheet name="（表37）国有资本经营预算转移支付决算表（分地区）" sheetId="50" r:id="rId38"/>
    <sheet name="（表38）国有资本经营预算转移支付决算表（分项目）" sheetId="54" r:id="rId39"/>
    <sheet name="（表39）社会保险基金收入情况表" sheetId="70" r:id="rId40"/>
    <sheet name="（表40）社会保险基金支出情况表" sheetId="72" r:id="rId41"/>
    <sheet name="(表41）地方政府一般债务限额及余额情况表" sheetId="73" r:id="rId42"/>
    <sheet name="(表42）地方政府专项债务限额及余额情况表" sheetId="97" r:id="rId43"/>
    <sheet name="（表43）地方政府债务付息情况表" sheetId="74" r:id="rId44"/>
    <sheet name="（表44）政府新增一般债务安排情况表" sheetId="79" r:id="rId45"/>
    <sheet name="（表45）政府新增专项债务安排情况表" sheetId="80" r:id="rId46"/>
  </sheets>
  <definedNames>
    <definedName name="_xlnm._FilterDatabase" localSheetId="8" hidden="1">'（表8）一般公共预算支出决算功能分类明细表（全辖）'!$A$4:$E$537</definedName>
    <definedName name="_xlnm._FilterDatabase" localSheetId="17" hidden="1">'（表17）一般公共预算税收返还和转移支付决算表'!$A$4:$D$75</definedName>
    <definedName name="_xlnm._FilterDatabase" localSheetId="32" hidden="1">'（表32）政府性基金预算转移支付决算表（分项目）'!$A$5:$P$35</definedName>
    <definedName name="_xlnm._FilterDatabase" localSheetId="14" hidden="1">'（表14）一般公共预算支出决算功能分类明细表（本级）'!$B$4:$E$523</definedName>
    <definedName name="_xlnm.Print_Titles" localSheetId="17">'（表17）一般公共预算税收返还和转移支付决算表'!$1:$4</definedName>
    <definedName name="_xlnm.Print_Area" localSheetId="7">'（表7）一般公共预算支出决算功能分类决算表（全辖）'!$A$1:$D$32</definedName>
  </definedNames>
  <calcPr calcId="144525"/>
</workbook>
</file>

<file path=xl/sharedStrings.xml><?xml version="1.0" encoding="utf-8"?>
<sst xmlns="http://schemas.openxmlformats.org/spreadsheetml/2006/main" count="2392" uniqueCount="1007">
  <si>
    <t>2023年度南县政府决算公开表</t>
  </si>
  <si>
    <t>目录</t>
  </si>
  <si>
    <t>序号</t>
  </si>
  <si>
    <t>表名</t>
  </si>
  <si>
    <t>链接</t>
  </si>
  <si>
    <t>一、一般公共预算收支决算</t>
  </si>
  <si>
    <t>2023年度南县一般公共预算收入决算总表（全辖）</t>
  </si>
  <si>
    <t>表1</t>
  </si>
  <si>
    <t>2023年度南县一般公共预算收入明细表（全辖）</t>
  </si>
  <si>
    <t>表2</t>
  </si>
  <si>
    <t>2023年度南县一般公共预算收入决算总表（本级）</t>
  </si>
  <si>
    <t>表3</t>
  </si>
  <si>
    <t>2023年度南县一般公共预算收入明细表（本级）</t>
  </si>
  <si>
    <t>表4</t>
  </si>
  <si>
    <t>2023年度南县一般公共预算支出决算总表（全辖）</t>
  </si>
  <si>
    <t>表5</t>
  </si>
  <si>
    <t>2023年度南县一般公共预算支出决算表（全辖）</t>
  </si>
  <si>
    <t>表6</t>
  </si>
  <si>
    <t>2023年度南县一般公共预算支出决算功能分类决算表（全辖）</t>
  </si>
  <si>
    <t>表7</t>
  </si>
  <si>
    <t>2023年度南县一般公共预算支出决算功能分类明细表（全辖）</t>
  </si>
  <si>
    <t>表8</t>
  </si>
  <si>
    <t>2023年度南县一般公共预算支出决算经济分类明细表（全辖）</t>
  </si>
  <si>
    <t>表9</t>
  </si>
  <si>
    <t>2023年度南县一般公共预算（基本）支出决算经济分类明细表（全辖）</t>
  </si>
  <si>
    <t>表10</t>
  </si>
  <si>
    <t>2023年度南县一般公共预算支出决算总表（本级）</t>
  </si>
  <si>
    <t>表11</t>
  </si>
  <si>
    <t>2023年度南县一般公共预算支出决算表（本级）</t>
  </si>
  <si>
    <t>表12</t>
  </si>
  <si>
    <t>2023年度南县一般公共预算支出决算功能分类决算表（本级）</t>
  </si>
  <si>
    <t>表13</t>
  </si>
  <si>
    <t>2023年度南县一般公共预算支出决算功能分类明细表（本级）</t>
  </si>
  <si>
    <t>表14</t>
  </si>
  <si>
    <t>2023年度南县一般公共预算支出决算经济分类明细表（本级）</t>
  </si>
  <si>
    <t>表15</t>
  </si>
  <si>
    <t>2023年度南县一般公共预算（基本）支出决算经济分类明细表（本级）</t>
  </si>
  <si>
    <t>表16</t>
  </si>
  <si>
    <t>2023年度南县一般公共预算税收返还和转移支付决算表</t>
  </si>
  <si>
    <t>表17</t>
  </si>
  <si>
    <t>2023年度南县一般公共预算专项转移支付决算表（分项目）</t>
  </si>
  <si>
    <t>表18</t>
  </si>
  <si>
    <t>2023年度南县一般公共预算税收返还和转移支付决算表（分地区）</t>
  </si>
  <si>
    <t>表19</t>
  </si>
  <si>
    <t>二、政府性基金收支决算</t>
  </si>
  <si>
    <t>2023年度南县政府性基金预算收入决算总表（全辖）</t>
  </si>
  <si>
    <t>表20</t>
  </si>
  <si>
    <t>2023年度南县政府性基金预算收入决算明细表（全辖）</t>
  </si>
  <si>
    <t>表21</t>
  </si>
  <si>
    <t>2023年度南县政府性基金预算收入决算总表（本级）</t>
  </si>
  <si>
    <t>表22</t>
  </si>
  <si>
    <t>2023年度南县政府性基金预算收入决算明细表（本级）</t>
  </si>
  <si>
    <t>表23</t>
  </si>
  <si>
    <t>2023年度南县政府性基金预算支出决算总表（全辖）</t>
  </si>
  <si>
    <t>表24</t>
  </si>
  <si>
    <t>2023年度南县政府性基金预算（功能分类）支出决算总表（全辖）</t>
  </si>
  <si>
    <t>表25</t>
  </si>
  <si>
    <t>2023年度南县政府性基金预算（功能分类）支出决算明细表（全辖）</t>
  </si>
  <si>
    <t>表26</t>
  </si>
  <si>
    <t>2023年度南县政府性基金预算支出决算总表（本级）</t>
  </si>
  <si>
    <t>表27</t>
  </si>
  <si>
    <t>2023年度南县政府性基金预算（功能分类）支出决算总表（本级）</t>
  </si>
  <si>
    <t>表28</t>
  </si>
  <si>
    <t>2023年度南县政府性基金预算（功能分类）支出决算明细表（本级）</t>
  </si>
  <si>
    <t>表29</t>
  </si>
  <si>
    <t>2023年度南县政府性基金预算转移支付收入决算表</t>
  </si>
  <si>
    <t>表30</t>
  </si>
  <si>
    <t>2023年度南县政府性基金预算转移支付（分地区）决算表</t>
  </si>
  <si>
    <t>表31</t>
  </si>
  <si>
    <t>2023年度南县政府性基金预算转移支付（分项目）决算表</t>
  </si>
  <si>
    <t>表32</t>
  </si>
  <si>
    <t>三、国有资本经营收支决算</t>
  </si>
  <si>
    <t>2023年度南县国有资本经营预算收入决算总表（全辖）</t>
  </si>
  <si>
    <t>表33</t>
  </si>
  <si>
    <t>2023年度南县国有资本经营预算收入决算总表（本级）</t>
  </si>
  <si>
    <t>表34</t>
  </si>
  <si>
    <t>2023年度南县国有资本经营预算支出决算总表（全辖）</t>
  </si>
  <si>
    <t>表35</t>
  </si>
  <si>
    <t>2023年度南县国有资本经营预算支出决算总表（本级）</t>
  </si>
  <si>
    <t>表36</t>
  </si>
  <si>
    <t>2023年度南县国有资本经营预算转移支付决算表（分地区）</t>
  </si>
  <si>
    <t>表37</t>
  </si>
  <si>
    <t>2023年度南县国有资本经营预算转移支付决算表（分项目）</t>
  </si>
  <si>
    <t>表38</t>
  </si>
  <si>
    <t>四、社会保险基金收支决算</t>
  </si>
  <si>
    <t>2023年度南县社会保险基金收入情况表</t>
  </si>
  <si>
    <t>表39</t>
  </si>
  <si>
    <t>2023年度南县社会保险基金支出情况表</t>
  </si>
  <si>
    <t>表40</t>
  </si>
  <si>
    <t>五、地方政府债务情况</t>
  </si>
  <si>
    <t>2022年度南县地方一般政府债务限额及余额情况表</t>
  </si>
  <si>
    <t>表41</t>
  </si>
  <si>
    <t>2022年度南县地方专项政府债务限额及余额情况表</t>
  </si>
  <si>
    <t>表42</t>
  </si>
  <si>
    <t>2022年度南县地方政府债务付息情况表</t>
  </si>
  <si>
    <t>表43</t>
  </si>
  <si>
    <t>六、重大投资安排情况</t>
  </si>
  <si>
    <t>2022年度南县新增一般债务安排情况表</t>
  </si>
  <si>
    <t>表44</t>
  </si>
  <si>
    <t>2022年度南县新增专项债务安排情况表</t>
  </si>
  <si>
    <t>表45</t>
  </si>
  <si>
    <t>单位:万元</t>
  </si>
  <si>
    <t>项  目</t>
  </si>
  <si>
    <t>决算数</t>
  </si>
  <si>
    <t>一、一般公共预算地方收入</t>
  </si>
  <si>
    <t>二、上级补助收入</t>
  </si>
  <si>
    <t xml:space="preserve">    返还性收入</t>
  </si>
  <si>
    <t xml:space="preserve">    一般性转移支付收入</t>
  </si>
  <si>
    <t xml:space="preserve">    专项转移支付收入</t>
  </si>
  <si>
    <t>三、地方政府一般债务(转贷)收入</t>
  </si>
  <si>
    <t>四、调入预算稳定调节基金</t>
  </si>
  <si>
    <t>五、调入资金</t>
  </si>
  <si>
    <t xml:space="preserve">    从政府性基金预算调入</t>
  </si>
  <si>
    <t xml:space="preserve">    从国有资本经营预算调入</t>
  </si>
  <si>
    <t xml:space="preserve">    从其他资金调入</t>
  </si>
  <si>
    <t>六、上年结余</t>
  </si>
  <si>
    <t>收  入  总  计</t>
  </si>
  <si>
    <t xml:space="preserve">     注：1.2023年全县一般公共预算地方收入82183万元，比同期增长7.76%，为预算的102.69%；</t>
  </si>
  <si>
    <t xml:space="preserve">         2.2023年全县地方政府一般债务(转贷)收入44593万元，其中新增债券7641万元、再融资债券36952万元；</t>
  </si>
  <si>
    <t xml:space="preserve">         3.2023年全县一般公共预算地方收入分科目情况详见表2。</t>
  </si>
  <si>
    <r>
      <rPr>
        <sz val="10"/>
        <color rgb="FF000000"/>
        <rFont val="宋体"/>
        <charset val="134"/>
      </rPr>
      <t>表</t>
    </r>
    <r>
      <rPr>
        <sz val="10"/>
        <color rgb="FF000000"/>
        <rFont val="Times New Roman"/>
        <charset val="134"/>
      </rPr>
      <t>2</t>
    </r>
  </si>
  <si>
    <t>预算科目</t>
  </si>
  <si>
    <t>调整预算数</t>
  </si>
  <si>
    <t>决算数为预算数的%</t>
  </si>
  <si>
    <t>决算数为上年决算数的%</t>
  </si>
  <si>
    <t>一、税收收入</t>
  </si>
  <si>
    <t xml:space="preserve">    增值税</t>
  </si>
  <si>
    <t xml:space="preserve">    企业所得税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</si>
  <si>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</si>
  <si>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</si>
  <si>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</si>
  <si>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</si>
  <si>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</si>
  <si>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</si>
  <si>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</si>
  <si>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</si>
  <si>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耕地占用税</t>
  </si>
  <si>
    <t xml:space="preserve">    契税</t>
  </si>
  <si>
    <t xml:space="preserve">    环境保护税</t>
  </si>
  <si>
    <t xml:space="preserve">    其他税收收入</t>
  </si>
  <si>
    <t>二、非税收入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</si>
  <si>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</si>
  <si>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</si>
  <si>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</si>
  <si>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</si>
  <si>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国有资源(资产)有偿使用收入</t>
  </si>
  <si>
    <t xml:space="preserve">    政府住房基金收入</t>
  </si>
  <si>
    <t xml:space="preserve">    其他收入</t>
  </si>
  <si>
    <t>本 年 收 入 合 计</t>
  </si>
  <si>
    <t xml:space="preserve">   注：1.2023年全县一般公共预算地方收入82183万元，比同期增长7.76%，为预算的102.69%。</t>
  </si>
  <si>
    <t xml:space="preserve"> </t>
  </si>
  <si>
    <t>2023年度南县一般公共预算收入决算总表(本级）</t>
  </si>
  <si>
    <t>2023年度南县一般公共预算收入明细表(本级）</t>
  </si>
  <si>
    <t>一、一般公共预算支出</t>
  </si>
  <si>
    <t>二、上解上级支出</t>
  </si>
  <si>
    <t xml:space="preserve">     体制上解支出</t>
  </si>
  <si>
    <t xml:space="preserve">     专项上解支出</t>
  </si>
  <si>
    <t>三、地方政府一般债务还本支出</t>
  </si>
  <si>
    <t>四、补充预算稳定调节基金</t>
  </si>
  <si>
    <t>五、结转下年</t>
  </si>
  <si>
    <t xml:space="preserve">    净结余</t>
  </si>
  <si>
    <t>支  出  总  计</t>
  </si>
  <si>
    <t xml:space="preserve">   注： 1.2023年全县一般公共预算支出486351万元，比同期下降3.83%，完成调整预算的89.57%；</t>
  </si>
  <si>
    <t xml:space="preserve">        2.2023年全县一般公共预算支出功能决算情况见表7；</t>
  </si>
  <si>
    <t xml:space="preserve">        3.2023年全县一般公共预算支出功能分类明细情况详见表8；</t>
  </si>
  <si>
    <t xml:space="preserve">        4.2023年全县一般公共预算支出功能预算完成情况详见表6。</t>
  </si>
  <si>
    <t>预算数</t>
  </si>
  <si>
    <t>完成预算的%</t>
  </si>
  <si>
    <t>一、本级支出合计</t>
  </si>
  <si>
    <t xml:space="preserve">   其中：201 一般公共服务支出</t>
  </si>
  <si>
    <t>202 外交支出</t>
  </si>
  <si>
    <t>203 国防支出</t>
  </si>
  <si>
    <t>204 公共安全支出</t>
  </si>
  <si>
    <t>205 教育支出</t>
  </si>
  <si>
    <t>206 科学技术支出</t>
  </si>
  <si>
    <t>207 文化体育与传媒支出</t>
  </si>
  <si>
    <t>208 社会保障和就业支出</t>
  </si>
  <si>
    <t>210 卫生健康支出</t>
  </si>
  <si>
    <t>211 节能环保支出</t>
  </si>
  <si>
    <t>212 城乡社区支出</t>
  </si>
  <si>
    <t>213 农林水支出</t>
  </si>
  <si>
    <t>214 交通运输支出</t>
  </si>
  <si>
    <t>215 资源勘探信息等支出</t>
  </si>
  <si>
    <t>216 商业服务业等支出</t>
  </si>
  <si>
    <t>217 金融支出</t>
  </si>
  <si>
    <t>219 援助其他地区支出</t>
  </si>
  <si>
    <t>220 自然资源海洋气象等支出</t>
  </si>
  <si>
    <t>221 住房保障支出</t>
  </si>
  <si>
    <t>222 粮油物资储备支出</t>
  </si>
  <si>
    <t>224 灾害防治及应急管理支出</t>
  </si>
  <si>
    <t>227 预备费</t>
  </si>
  <si>
    <t>229 其他支出(类)</t>
  </si>
  <si>
    <t>232 债务付息支出</t>
  </si>
  <si>
    <t>233 债务发行费用支出</t>
  </si>
  <si>
    <t>三、债务还本支出</t>
  </si>
  <si>
    <t>2023年决算数</t>
  </si>
  <si>
    <t>2022年决算数</t>
  </si>
  <si>
    <t>一般公共预算支出</t>
  </si>
  <si>
    <t>201 一般公共服务支出</t>
  </si>
  <si>
    <t>说明：1、卫生健康支出下降52.39%，主要是因为2023年医保已实现市级统筹，本级全部上缴；</t>
  </si>
  <si>
    <t xml:space="preserve">      2、文化体育与传媒支出支出下降70.13%，主要是因为2022年存在南县洗马湖学校建设投入资金，2023年投入减少，导致支出减少；</t>
  </si>
  <si>
    <t xml:space="preserve">      3、节能环保支出下降58.57%，主要是因为2022年存在大通湖水环境治理支出，2023年投入减少，导致支出减少。</t>
  </si>
  <si>
    <t>科目编码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</si>
  <si>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</si>
  <si>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</si>
  <si>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</si>
  <si>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</si>
  <si>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</si>
  <si>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</si>
  <si>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人大监督</t>
  </si>
  <si>
    <t xml:space="preserve">    人大代表履职能力提升</t>
  </si>
  <si>
    <t xml:space="preserve">    其他人大事务支出</t>
  </si>
  <si>
    <t xml:space="preserve">  政协事务</t>
  </si>
  <si>
    <t xml:space="preserve">    政协会议</t>
  </si>
  <si>
    <t xml:space="preserve">    事业运行</t>
  </si>
  <si>
    <t xml:space="preserve">    其他政协事务支出</t>
  </si>
  <si>
    <t xml:space="preserve">  政府办公厅(室)及相关机构事务</t>
  </si>
  <si>
    <t xml:space="preserve">    专项业务及机关事务管理</t>
  </si>
  <si>
    <t xml:space="preserve">    政务公开审批</t>
  </si>
  <si>
    <t xml:space="preserve">    信访事务</t>
  </si>
  <si>
    <t xml:space="preserve">    其他政府办公厅(室)及相关机构事务支出</t>
  </si>
  <si>
    <t xml:space="preserve">  发展与改革事务</t>
  </si>
  <si>
    <t xml:space="preserve">    物价管理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</si>
  <si>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</si>
  <si>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</si>
  <si>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</si>
  <si>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</si>
  <si>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专项普查活动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</si>
  <si>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</si>
  <si>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</si>
  <si>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</si>
  <si>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</si>
  <si>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</si>
  <si>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</si>
  <si>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</si>
  <si>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</si>
  <si>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</si>
  <si>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其他税收事务支出</t>
  </si>
  <si>
    <t xml:space="preserve">  审计事务</t>
  </si>
  <si>
    <t xml:space="preserve">    审计业务</t>
  </si>
  <si>
    <t xml:space="preserve">    其他审计事务支出</t>
  </si>
  <si>
    <t xml:space="preserve">  纪检监察事务</t>
  </si>
  <si>
    <t xml:space="preserve">    其他纪检监察事务支出</t>
  </si>
  <si>
    <t xml:space="preserve">  商贸事务</t>
  </si>
  <si>
    <t xml:space="preserve">    外资管理</t>
  </si>
  <si>
    <t xml:space="preserve">    招商引资</t>
  </si>
  <si>
    <t xml:space="preserve">    其他商贸事务支出</t>
  </si>
  <si>
    <t xml:space="preserve">  知识产权事务</t>
  </si>
  <si>
    <t xml:space="preserve">    知识产权宏观管理</t>
  </si>
  <si>
    <t xml:space="preserve">  民族事务</t>
  </si>
  <si>
    <t xml:space="preserve">    民族工作专项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</si>
  <si>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</si>
  <si>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</si>
  <si>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</si>
  <si>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</si>
  <si>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群众团体事务</t>
  </si>
  <si>
    <t xml:space="preserve">    工会事务</t>
  </si>
  <si>
    <t xml:space="preserve">    其他群众团体事务支出</t>
  </si>
  <si>
    <t xml:space="preserve">  党委办公厅(室)及相关机构事务</t>
  </si>
  <si>
    <t xml:space="preserve">    其他党委办公厅(室)及相关机构事务支出</t>
  </si>
  <si>
    <t xml:space="preserve">  组织事务</t>
  </si>
  <si>
    <t xml:space="preserve">    公务员事务</t>
  </si>
  <si>
    <t xml:space="preserve">    其他组织事务支出</t>
  </si>
  <si>
    <t xml:space="preserve">  宣传事务</t>
  </si>
  <si>
    <t xml:space="preserve">    其他宣传事务支出</t>
  </si>
  <si>
    <t xml:space="preserve">  统战事务</t>
  </si>
  <si>
    <t xml:space="preserve">    宗教事务</t>
  </si>
  <si>
    <t xml:space="preserve">  其他共产党事务支出(款)</t>
  </si>
  <si>
    <t xml:space="preserve">    其他共产党事务支出(项)</t>
  </si>
  <si>
    <t xml:space="preserve">  网信事务</t>
  </si>
  <si>
    <t xml:space="preserve">    信息安全事务</t>
  </si>
  <si>
    <t xml:space="preserve">    其他网信事务支出</t>
  </si>
  <si>
    <t xml:space="preserve">  市场监督管理事务</t>
  </si>
  <si>
    <t xml:space="preserve">    市场主体管理</t>
  </si>
  <si>
    <t xml:space="preserve">    质量基础</t>
  </si>
  <si>
    <t xml:space="preserve">    药品事务</t>
  </si>
  <si>
    <t xml:space="preserve">    质量安全监管</t>
  </si>
  <si>
    <t xml:space="preserve">    食品安全监管</t>
  </si>
  <si>
    <t xml:space="preserve">    其他市场监督管理事务</t>
  </si>
  <si>
    <t xml:space="preserve">  其他一般公共服务支出(款)</t>
  </si>
  <si>
    <t xml:space="preserve">    其他一般公共服务支出(项)</t>
  </si>
  <si>
    <t>国防支出</t>
  </si>
  <si>
    <t xml:space="preserve">  国防动员</t>
  </si>
  <si>
    <t xml:space="preserve">    兵役征集</t>
  </si>
  <si>
    <t xml:space="preserve">    人民防空</t>
  </si>
  <si>
    <t xml:space="preserve">    其他国防动员支出</t>
  </si>
  <si>
    <t>公共安全支出</t>
  </si>
  <si>
    <t xml:space="preserve">  武装警察部队(款)</t>
  </si>
  <si>
    <t xml:space="preserve">    武装警察部队(项)</t>
  </si>
  <si>
    <t xml:space="preserve">  公安</t>
  </si>
  <si>
    <t xml:space="preserve">    执法办案</t>
  </si>
  <si>
    <t xml:space="preserve">    特别业务</t>
  </si>
  <si>
    <t xml:space="preserve">    特勤业务</t>
  </si>
  <si>
    <t xml:space="preserve">    其他公安支出</t>
  </si>
  <si>
    <t xml:space="preserve">  国家安全</t>
  </si>
  <si>
    <t xml:space="preserve">  检察</t>
  </si>
  <si>
    <t xml:space="preserve">    其他检察支出</t>
  </si>
  <si>
    <t xml:space="preserve">  法院</t>
  </si>
  <si>
    <t xml:space="preserve">    其他法院支出</t>
  </si>
  <si>
    <t xml:space="preserve">  司法</t>
  </si>
  <si>
    <t xml:space="preserve">    基层司法业务</t>
  </si>
  <si>
    <t xml:space="preserve">    公共法律服务</t>
  </si>
  <si>
    <t xml:space="preserve">    法治建设</t>
  </si>
  <si>
    <t xml:space="preserve">    其他司法支出</t>
  </si>
  <si>
    <t xml:space="preserve">  强制隔离戒毒</t>
  </si>
  <si>
    <t xml:space="preserve">    强制隔离戒毒人员教育</t>
  </si>
  <si>
    <t xml:space="preserve">  其他公共安全支出(款)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</si>
  <si>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</si>
  <si>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</si>
  <si>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</si>
  <si>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</si>
  <si>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</si>
  <si>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</si>
  <si>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</si>
  <si>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</si>
  <si>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</si>
  <si>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其他普通教育支出</t>
  </si>
  <si>
    <t xml:space="preserve">  职业教育</t>
  </si>
  <si>
    <t xml:space="preserve">    中等职业教育</t>
  </si>
  <si>
    <t xml:space="preserve">    其他职业教育支出</t>
  </si>
  <si>
    <t xml:space="preserve">  成人教育</t>
  </si>
  <si>
    <t xml:space="preserve">    其他成人教育支出</t>
  </si>
  <si>
    <t xml:space="preserve">  广播电视教育</t>
  </si>
  <si>
    <t xml:space="preserve">    广播电视学校</t>
  </si>
  <si>
    <t xml:space="preserve">    其他广播电视教育支出</t>
  </si>
  <si>
    <t xml:space="preserve">  特殊教育</t>
  </si>
  <si>
    <t xml:space="preserve">    特殊学校教育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</si>
  <si>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</si>
  <si>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</si>
  <si>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</si>
  <si>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</si>
  <si>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其他进修及培训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</si>
  <si>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</si>
  <si>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</si>
  <si>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</si>
  <si>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</si>
  <si>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</si>
  <si>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</si>
  <si>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科技人才队伍建设</t>
  </si>
  <si>
    <t xml:space="preserve">  技术研究与开发</t>
  </si>
  <si>
    <t xml:space="preserve">    科技成果转化与扩散</t>
  </si>
  <si>
    <t xml:space="preserve">    其他技术研究与开发支出</t>
  </si>
  <si>
    <t xml:space="preserve">  科技条件与服务</t>
  </si>
  <si>
    <t xml:space="preserve">    其他科技条件与服务支出</t>
  </si>
  <si>
    <t xml:space="preserve">  科学技术普及</t>
  </si>
  <si>
    <t xml:space="preserve">    科普活动</t>
  </si>
  <si>
    <t xml:space="preserve">    青少年科技活动</t>
  </si>
  <si>
    <t xml:space="preserve">    其他科学技术普及支出</t>
  </si>
  <si>
    <t xml:space="preserve">  其他科学技术支出(款)</t>
  </si>
  <si>
    <t xml:space="preserve">    其他科学技术支出(项)</t>
  </si>
  <si>
    <t>文化旅游体育与传媒支出</t>
  </si>
  <si>
    <t xml:space="preserve">  文化和旅游</t>
  </si>
  <si>
    <t xml:space="preserve">    图书馆</t>
  </si>
  <si>
    <t xml:space="preserve">    文化活动</t>
  </si>
  <si>
    <t xml:space="preserve">    群众文化</t>
  </si>
  <si>
    <t xml:space="preserve">    文化创作与保护</t>
  </si>
  <si>
    <t xml:space="preserve">    文化和旅游市场管理</t>
  </si>
  <si>
    <t xml:space="preserve">    文化和旅游管理事务</t>
  </si>
  <si>
    <t xml:space="preserve">    其他文化和旅游支出</t>
  </si>
  <si>
    <t xml:space="preserve">  文物</t>
  </si>
  <si>
    <t xml:space="preserve">    博物馆</t>
  </si>
  <si>
    <t xml:space="preserve">  体育</t>
  </si>
  <si>
    <t xml:space="preserve">    体育竞赛</t>
  </si>
  <si>
    <t xml:space="preserve">    体育场馆</t>
  </si>
  <si>
    <t xml:space="preserve">    群众体育</t>
  </si>
  <si>
    <t xml:space="preserve">    其他体育支出</t>
  </si>
  <si>
    <t xml:space="preserve">  新闻出版电影</t>
  </si>
  <si>
    <t xml:space="preserve">    出版发行</t>
  </si>
  <si>
    <t xml:space="preserve">    电影</t>
  </si>
  <si>
    <t xml:space="preserve">    其他新闻出版电影支出</t>
  </si>
  <si>
    <t xml:space="preserve">  广播电视</t>
  </si>
  <si>
    <t xml:space="preserve">    广播电视事务</t>
  </si>
  <si>
    <t xml:space="preserve">    其他广播电视支出</t>
  </si>
  <si>
    <t xml:space="preserve">  其他文化旅游体育与传媒支出(款)</t>
  </si>
  <si>
    <t xml:space="preserve">    文化产业发展专项支出</t>
  </si>
  <si>
    <t xml:space="preserve">    其他文化旅游体育与传媒支出(项)</t>
  </si>
  <si>
    <t>社会保障和就业支出</t>
  </si>
  <si>
    <t xml:space="preserve">  人力资源和社会保障管理事务</t>
  </si>
  <si>
    <t xml:space="preserve">    劳动保障监察</t>
  </si>
  <si>
    <t xml:space="preserve">    就业管理事务</t>
  </si>
  <si>
    <t xml:space="preserve">    社会保险业务管理事务</t>
  </si>
  <si>
    <t xml:space="preserve">    其他人力资源和社会保障管理事务支出</t>
  </si>
  <si>
    <t xml:space="preserve">  民政管理事务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</si>
  <si>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</si>
  <si>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</si>
  <si>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</si>
  <si>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行政事业单位养老支出</t>
  </si>
  <si>
    <t xml:space="preserve">    行政单位离退休</t>
  </si>
  <si>
    <t xml:space="preserve">    事业单位离退休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</si>
  <si>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</si>
  <si>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</si>
  <si>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</si>
  <si>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其他行政事业单位养老支出</t>
  </si>
  <si>
    <t xml:space="preserve">  企业改革补助</t>
  </si>
  <si>
    <t xml:space="preserve">    其他企业改革发展补助</t>
  </si>
  <si>
    <t xml:space="preserve">  就业补助</t>
  </si>
  <si>
    <t xml:space="preserve">    职业培训补贴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</si>
  <si>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</si>
  <si>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</si>
  <si>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</si>
  <si>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</si>
  <si>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义务兵优待</t>
  </si>
  <si>
    <t xml:space="preserve">    烈士纪念设施管理维护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</si>
  <si>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</si>
  <si>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</si>
  <si>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</si>
  <si>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</si>
  <si>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</si>
  <si>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</si>
  <si>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军队转业干部安置</t>
  </si>
  <si>
    <t xml:space="preserve">    其他退役安置支出</t>
  </si>
  <si>
    <t xml:space="preserve">  社会福利</t>
  </si>
  <si>
    <t xml:space="preserve">    老年福利</t>
  </si>
  <si>
    <t xml:space="preserve">    殡葬</t>
  </si>
  <si>
    <t xml:space="preserve">    养老服务</t>
  </si>
  <si>
    <t xml:space="preserve">    其他社会福利支出</t>
  </si>
  <si>
    <t xml:space="preserve">  残疾人事业</t>
  </si>
  <si>
    <t xml:space="preserve">    残疾人康复</t>
  </si>
  <si>
    <t xml:space="preserve">    残疾人就业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</si>
  <si>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</si>
  <si>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</si>
  <si>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</si>
  <si>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</si>
  <si>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 xml:space="preserve">  最低生活保障</t>
  </si>
  <si>
    <t xml:space="preserve">    农村最低生活保障金支出</t>
  </si>
  <si>
    <t xml:space="preserve">  临时救助</t>
  </si>
  <si>
    <t xml:space="preserve">    临时救助支出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</si>
  <si>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</si>
  <si>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</si>
  <si>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</si>
  <si>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其他生活救助</t>
  </si>
  <si>
    <t xml:space="preserve">    其他农村生活救助</t>
  </si>
  <si>
    <t xml:space="preserve">  财政对基本养老保险基金的补助</t>
  </si>
  <si>
    <t xml:space="preserve">    财政对城乡居民基本养老保险基金的补助</t>
  </si>
  <si>
    <t xml:space="preserve">  退役军人管理事务</t>
  </si>
  <si>
    <t xml:space="preserve">    其他退役军人事务管理支出</t>
  </si>
  <si>
    <t xml:space="preserve">  其他社会保障和就业支出(款)</t>
  </si>
  <si>
    <t xml:space="preserve">    其他社会保障和就业支出(项)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</si>
  <si>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</si>
  <si>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</si>
  <si>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</si>
  <si>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</si>
  <si>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</si>
  <si>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中医(民族)医院</t>
  </si>
  <si>
    <t xml:space="preserve">    精神病医院</t>
  </si>
  <si>
    <t xml:space="preserve">    妇幼保健医院</t>
  </si>
  <si>
    <t xml:space="preserve">    其他专科医院</t>
  </si>
  <si>
    <t xml:space="preserve">    其他公立医院支出</t>
  </si>
  <si>
    <t xml:space="preserve">  基层医疗卫生机构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</si>
  <si>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</si>
  <si>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</si>
  <si>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</si>
  <si>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</si>
  <si>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</si>
  <si>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</si>
  <si>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</si>
  <si>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</si>
  <si>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</si>
  <si>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</si>
  <si>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</si>
  <si>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</si>
  <si>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</si>
  <si>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计划生育事务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</si>
  <si>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</si>
  <si>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</si>
  <si>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</si>
  <si>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</si>
  <si>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</si>
  <si>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</si>
  <si>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</si>
  <si>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</si>
  <si>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</si>
  <si>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</si>
  <si>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</si>
  <si>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</si>
  <si>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</si>
  <si>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</si>
  <si>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</si>
  <si>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</si>
  <si>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</si>
  <si>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</si>
  <si>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</si>
  <si>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其他卫生健康支出(款)</t>
  </si>
  <si>
    <t xml:space="preserve">    其他卫生健康支出(项)</t>
  </si>
  <si>
    <t>节能环保支出</t>
  </si>
  <si>
    <t xml:space="preserve">  环境保护管理事务</t>
  </si>
  <si>
    <t xml:space="preserve">    其他环境保护管理事务支出</t>
  </si>
  <si>
    <t xml:space="preserve">  环境监测与监察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</si>
  <si>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</si>
  <si>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</si>
  <si>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</si>
  <si>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</si>
  <si>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其他污染防治支出</t>
  </si>
  <si>
    <t xml:space="preserve">  自然生态保护</t>
  </si>
  <si>
    <t xml:space="preserve">    农村环境保护</t>
  </si>
  <si>
    <t xml:space="preserve">    生物及物种资源保护</t>
  </si>
  <si>
    <t xml:space="preserve">    其他自然生态保护支出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</si>
  <si>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</si>
  <si>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</si>
  <si>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</si>
  <si>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</si>
  <si>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</si>
  <si>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工程建设管理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</si>
  <si>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</si>
  <si>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</si>
  <si>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</si>
  <si>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</si>
  <si>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</si>
  <si>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</si>
  <si>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</si>
  <si>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</si>
  <si>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其他城乡社区支出(款)</t>
  </si>
  <si>
    <t xml:space="preserve">    其他城乡社区支出(项)</t>
  </si>
  <si>
    <t>农林水支出</t>
  </si>
  <si>
    <t xml:space="preserve">  农业农村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</si>
  <si>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</si>
  <si>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</si>
  <si>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</si>
  <si>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</si>
  <si>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</si>
  <si>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防灾救灾</t>
  </si>
  <si>
    <t xml:space="preserve">    稳定农民收入补贴</t>
  </si>
  <si>
    <t xml:space="preserve">    农业结构调整补贴</t>
  </si>
  <si>
    <t xml:space="preserve">    农业生产发展</t>
  </si>
  <si>
    <t xml:space="preserve">    农村合作经济</t>
  </si>
  <si>
    <t xml:space="preserve">    农产品加工与促销</t>
  </si>
  <si>
    <t xml:space="preserve">    农村社会事业</t>
  </si>
  <si>
    <t xml:space="preserve">    农业资源保护修复与利用</t>
  </si>
  <si>
    <t xml:space="preserve">    渔业发展</t>
  </si>
  <si>
    <t xml:space="preserve">    对高校毕业生到基层任职补助</t>
  </si>
  <si>
    <t xml:space="preserve">    农田建设</t>
  </si>
  <si>
    <t xml:space="preserve">    其他农业农村支出</t>
  </si>
  <si>
    <t xml:space="preserve">  林业和草原</t>
  </si>
  <si>
    <t xml:space="preserve">    森林资源培育</t>
  </si>
  <si>
    <t xml:space="preserve">    动植物保护</t>
  </si>
  <si>
    <t xml:space="preserve">    湿地保护</t>
  </si>
  <si>
    <t xml:space="preserve">    林区公共支出</t>
  </si>
  <si>
    <t xml:space="preserve">    林业草原防灾减灾</t>
  </si>
  <si>
    <t xml:space="preserve">    其他林业和草原支出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</si>
  <si>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</si>
  <si>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</si>
  <si>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</si>
  <si>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</si>
  <si>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防汛</t>
  </si>
  <si>
    <t xml:space="preserve">    抗旱</t>
  </si>
  <si>
    <t xml:space="preserve">    农村水利</t>
  </si>
  <si>
    <t xml:space="preserve">    农村供水</t>
  </si>
  <si>
    <t xml:space="preserve">    其他水利支出</t>
  </si>
  <si>
    <t xml:space="preserve">  巩固脱贫攻坚成果衔接乡村振兴</t>
  </si>
  <si>
    <t xml:space="preserve">    农村基础设施建设</t>
  </si>
  <si>
    <t xml:space="preserve">    其他巩固脱贫攻坚成果衔接乡村振兴支出</t>
  </si>
  <si>
    <t xml:space="preserve">  农村综合改革</t>
  </si>
  <si>
    <t xml:space="preserve">    对村级公益事业建设的补助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</si>
  <si>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</si>
  <si>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</si>
  <si>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</si>
  <si>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</si>
  <si>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</si>
  <si>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农业保险保费补贴</t>
  </si>
  <si>
    <t xml:space="preserve">    创业担保贷款贴息及奖补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</si>
  <si>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</si>
  <si>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</si>
  <si>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</si>
  <si>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</si>
  <si>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</si>
  <si>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</si>
  <si>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</si>
  <si>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</si>
  <si>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</si>
  <si>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其他公路水路运输支出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</si>
  <si>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</si>
  <si>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</si>
  <si>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</si>
  <si>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</si>
  <si>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</si>
  <si>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</si>
  <si>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</si>
  <si>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>资源勘探工业信息等支出</t>
  </si>
  <si>
    <t xml:space="preserve">  制造业</t>
  </si>
  <si>
    <t xml:space="preserve">    其他制造业支出</t>
  </si>
  <si>
    <t xml:space="preserve">  工业和信息产业监管</t>
  </si>
  <si>
    <t xml:space="preserve">    其他工业和信息产业监管支出</t>
  </si>
  <si>
    <t xml:space="preserve">  支持中小企业发展和管理支出</t>
  </si>
  <si>
    <t xml:space="preserve">    中小企业发展专项</t>
  </si>
  <si>
    <t xml:space="preserve">  其他资源勘探工业信息等支出(款)</t>
  </si>
  <si>
    <t xml:space="preserve">    其他资源勘探工业信息等支出(项)</t>
  </si>
  <si>
    <t>商业服务业等支出</t>
  </si>
  <si>
    <t xml:space="preserve">  商业流通事务</t>
  </si>
  <si>
    <t xml:space="preserve">    其他商业流通事务支出</t>
  </si>
  <si>
    <t xml:space="preserve">  涉外发展服务支出</t>
  </si>
  <si>
    <t xml:space="preserve">    其他涉外发展服务支出</t>
  </si>
  <si>
    <t>金融支出</t>
  </si>
  <si>
    <t xml:space="preserve">  金融发展支出</t>
  </si>
  <si>
    <t xml:space="preserve">    其他金融发展支出</t>
  </si>
  <si>
    <t>自然资源海洋气象等支出</t>
  </si>
  <si>
    <t xml:space="preserve">  自然资源事务</t>
  </si>
  <si>
    <t xml:space="preserve">    自然资源利用与保护</t>
  </si>
  <si>
    <t xml:space="preserve">    其他自然资源事务支出</t>
  </si>
  <si>
    <t xml:space="preserve">  气象事务</t>
  </si>
  <si>
    <t xml:space="preserve">    气象预报预测</t>
  </si>
  <si>
    <t xml:space="preserve">    其他气象事务支出</t>
  </si>
  <si>
    <t>住房保障支出</t>
  </si>
  <si>
    <t xml:space="preserve">  保障性安居工程支出</t>
  </si>
  <si>
    <t xml:space="preserve">    棚户区改造</t>
  </si>
  <si>
    <t xml:space="preserve">    农村危房改造</t>
  </si>
  <si>
    <t xml:space="preserve">    老旧小区改造</t>
  </si>
  <si>
    <t xml:space="preserve">    保障性租赁住房</t>
  </si>
  <si>
    <t xml:space="preserve">    其他保障性安居工程支出</t>
  </si>
  <si>
    <t xml:space="preserve">  住房改革支出</t>
  </si>
  <si>
    <t xml:space="preserve">    住房公积金</t>
  </si>
  <si>
    <t xml:space="preserve">  城乡社区住宅</t>
  </si>
  <si>
    <t xml:space="preserve">    住房公积金管理</t>
  </si>
  <si>
    <t>粮油物资储备支出</t>
  </si>
  <si>
    <t xml:space="preserve">  粮油物资事务</t>
  </si>
  <si>
    <t xml:space="preserve">    粮食风险基金</t>
  </si>
  <si>
    <t xml:space="preserve">    其他粮油物资事务支出</t>
  </si>
  <si>
    <t xml:space="preserve">  重要商品储备</t>
  </si>
  <si>
    <t xml:space="preserve">    肉类储备</t>
  </si>
  <si>
    <t>灾害防治及应急管理支出</t>
  </si>
  <si>
    <t xml:space="preserve">  应急管理事务</t>
  </si>
  <si>
    <t xml:space="preserve">    安全监管</t>
  </si>
  <si>
    <t xml:space="preserve">    应急管理</t>
  </si>
  <si>
    <t xml:space="preserve">    其他应急管理支出</t>
  </si>
  <si>
    <t xml:space="preserve">  消防救援事务</t>
  </si>
  <si>
    <t xml:space="preserve">    消防应急救援</t>
  </si>
  <si>
    <t xml:space="preserve">    其他消防救援事务支出</t>
  </si>
  <si>
    <t xml:space="preserve">  地震事务</t>
  </si>
  <si>
    <t xml:space="preserve">    地震监测</t>
  </si>
  <si>
    <t xml:space="preserve">  自然灾害防治</t>
  </si>
  <si>
    <t xml:space="preserve">    地质灾害防治</t>
  </si>
  <si>
    <t xml:space="preserve">  自然灾害救灾及恢复重建支出</t>
  </si>
  <si>
    <t xml:space="preserve">    自然灾害救灾补助</t>
  </si>
  <si>
    <t xml:space="preserve">  其他灾害防治及应急管理支出(款)</t>
  </si>
  <si>
    <t xml:space="preserve">    其他灾害防治及应急管理支出(项)</t>
  </si>
  <si>
    <t>其他支出(类)</t>
  </si>
  <si>
    <t xml:space="preserve">  其他支出(款)</t>
  </si>
  <si>
    <t xml:space="preserve">    其他支出(项)</t>
  </si>
  <si>
    <t>债务付息支出</t>
  </si>
  <si>
    <t xml:space="preserve">  地方政府一般债务付息支出</t>
  </si>
  <si>
    <t xml:space="preserve">    地方政府一般债券付息支出</t>
  </si>
  <si>
    <t>本 年 支 出 合 计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</si>
  <si>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</si>
  <si>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</si>
  <si>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</si>
  <si>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</si>
  <si>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</si>
  <si>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</si>
  <si>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</si>
  <si>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</si>
  <si>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</si>
  <si>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</si>
  <si>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</si>
  <si>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</si>
  <si>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</si>
  <si>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</si>
  <si>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</si>
  <si>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</si>
  <si>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机关资本性支出(一)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</si>
  <si>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</si>
  <si>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</si>
  <si>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</si>
  <si>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</si>
  <si>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</si>
  <si>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</si>
  <si>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</si>
  <si>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机关资本性支出(二)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</si>
  <si>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</si>
  <si>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</si>
  <si>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</si>
  <si>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</si>
  <si>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</si>
  <si>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资本性支出(一)</t>
  </si>
  <si>
    <t xml:space="preserve">  资本性支出(二)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</si>
  <si>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</si>
  <si>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</si>
  <si>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</si>
  <si>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</si>
  <si>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</si>
  <si>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对企业资本性支出(一)</t>
  </si>
  <si>
    <t xml:space="preserve">  对企业资本性支出(二)</t>
  </si>
  <si>
    <t xml:space="preserve">  政府投资基金股权投资</t>
  </si>
  <si>
    <t xml:space="preserve">  其他对企业资本性支出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</si>
  <si>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</si>
  <si>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</si>
  <si>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</si>
  <si>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</si>
  <si>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</si>
  <si>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</si>
  <si>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</si>
  <si>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</si>
  <si>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>债务利息及费用支出</t>
  </si>
  <si>
    <t xml:space="preserve">  国内债务付息</t>
  </si>
  <si>
    <t>其他支出</t>
  </si>
  <si>
    <t xml:space="preserve">  其他支出</t>
  </si>
  <si>
    <t>增长比率</t>
  </si>
  <si>
    <t>一、返还性收入</t>
  </si>
  <si>
    <t xml:space="preserve">    所得税基数返还收入</t>
  </si>
  <si>
    <t xml:space="preserve">    成品油税费改革税收返还收入</t>
  </si>
  <si>
    <t xml:space="preserve">    增值税税收返还收入</t>
  </si>
  <si>
    <t xml:space="preserve">    消费税税收返还收入</t>
  </si>
  <si>
    <t xml:space="preserve">    增值税“五五分享”税收返还收入</t>
  </si>
  <si>
    <t xml:space="preserve">    其他返还性收入</t>
  </si>
  <si>
    <t>二、一般性转移支付收入</t>
  </si>
  <si>
    <t xml:space="preserve">    体制补助收入</t>
  </si>
  <si>
    <t xml:space="preserve">    均衡性转移支付收入</t>
  </si>
  <si>
    <t xml:space="preserve">    县级基本财力保障机制奖补资金收入</t>
  </si>
  <si>
    <t xml:space="preserve">    结算补助收入</t>
  </si>
  <si>
    <t xml:space="preserve">    资源枯竭型城市转移支付补助收入</t>
  </si>
  <si>
    <t xml:space="preserve">    企业事业单位划转补助收入</t>
  </si>
  <si>
    <t xml:space="preserve">    产粮(油)大县奖励资金收入</t>
  </si>
  <si>
    <t xml:space="preserve">    重点生态功能区转移支付收入</t>
  </si>
  <si>
    <t xml:space="preserve">    固定数额补助收入</t>
  </si>
  <si>
    <t xml:space="preserve">    革命老区转移支付收入</t>
  </si>
  <si>
    <t xml:space="preserve">    民族地区转移支付收入</t>
  </si>
  <si>
    <t xml:space="preserve">    边疆地区转移支付收入</t>
  </si>
  <si>
    <t xml:space="preserve">    欠发达地区转移支付收入（贫困地区转移支付收入）</t>
  </si>
  <si>
    <t xml:space="preserve">    一般公共服务共同财政事权转移支付收入  </t>
  </si>
  <si>
    <t xml:space="preserve">    外交共同财政事权转移支付收入  </t>
  </si>
  <si>
    <t xml:space="preserve">    国防共同财政事权转移支付收入  </t>
  </si>
  <si>
    <t xml:space="preserve">    公共安全共同财政事权转移支付收入  </t>
  </si>
  <si>
    <t xml:space="preserve">    教育共同财政事权转移支付收入  </t>
  </si>
  <si>
    <t xml:space="preserve">    科学技术共同财政事权转移支付收入  </t>
  </si>
  <si>
    <t xml:space="preserve">    文化旅游体育与传媒共同财政事权转移支付收入  </t>
  </si>
  <si>
    <t xml:space="preserve">    社会保障和就业共同财政事权转移支付收入  </t>
  </si>
  <si>
    <t xml:space="preserve">    医疗卫生共同财政事权转移支付收入  </t>
  </si>
  <si>
    <t xml:space="preserve">    节能环保共同财政事权转移支付收入  </t>
  </si>
  <si>
    <t xml:space="preserve">    城乡社区共同财政事权转移支付收入  </t>
  </si>
  <si>
    <t xml:space="preserve">    农林水共同财政事权转移支付收入  </t>
  </si>
  <si>
    <t xml:space="preserve">    交通运输共同财政事权转移支付收入  </t>
  </si>
  <si>
    <t xml:space="preserve">    资源勘探信息等共同财政事权转移支付收入  </t>
  </si>
  <si>
    <t xml:space="preserve">    商业服务业等共同财政事权转移支付收入  </t>
  </si>
  <si>
    <t xml:space="preserve">    金融共同财政事权转移支付收入  </t>
  </si>
  <si>
    <t xml:space="preserve">    自然资源海洋气象等共同财政事权转移支付收入  </t>
  </si>
  <si>
    <t xml:space="preserve">    住房保障共同财政事权转移支付收入  </t>
  </si>
  <si>
    <t xml:space="preserve">    粮油物资储备共同财政事权转移支付收入  </t>
  </si>
  <si>
    <t xml:space="preserve">    灾害防治及应急管理共同财政事权转移支付收入  </t>
  </si>
  <si>
    <t xml:space="preserve">    其他共同财政事权转移支付收入</t>
  </si>
  <si>
    <t xml:space="preserve">    增值税留抵退税转移支付收入</t>
  </si>
  <si>
    <t xml:space="preserve">    其他退税减税降费转移支付收入</t>
  </si>
  <si>
    <t xml:space="preserve">    补充县区财力转移支付收入</t>
  </si>
  <si>
    <t xml:space="preserve">    其他一般性转移支付收入</t>
  </si>
  <si>
    <t>三、专项转移支付收入</t>
  </si>
  <si>
    <t>　　一般公共服务</t>
  </si>
  <si>
    <t>　　外交</t>
  </si>
  <si>
    <t>　　国防</t>
  </si>
  <si>
    <t>　　公共安全</t>
  </si>
  <si>
    <t>　　教育</t>
  </si>
  <si>
    <t>　　科学技术</t>
  </si>
  <si>
    <t xml:space="preserve">    文化旅游体育与传媒</t>
  </si>
  <si>
    <t>　　社会保障和就业</t>
  </si>
  <si>
    <t xml:space="preserve">    卫生健康</t>
  </si>
  <si>
    <t>　　节能环保</t>
  </si>
  <si>
    <t>　　城乡社区</t>
  </si>
  <si>
    <t>　　农林水</t>
  </si>
  <si>
    <t>　　交通运输</t>
  </si>
  <si>
    <t>　　资源勘探信息等</t>
  </si>
  <si>
    <t>　　商业服务业等</t>
  </si>
  <si>
    <t>　　金融</t>
  </si>
  <si>
    <t xml:space="preserve">    自然资源海洋气象等</t>
  </si>
  <si>
    <t>　　住房保障</t>
  </si>
  <si>
    <t>　　粮油物资储备</t>
  </si>
  <si>
    <t xml:space="preserve">    灾害防治及应急管理</t>
  </si>
  <si>
    <t>　　其他收入</t>
  </si>
  <si>
    <t>合计</t>
  </si>
  <si>
    <t>说明：1、2023年一般性转移支付收入比上年下降6.34%，主要是因为：（1）医疗卫生共同财政事权转移支付收入减少33277万元，下降77.33%。</t>
  </si>
  <si>
    <t xml:space="preserve">     2、2023年专项转移支付收入下降12.48%，主要是因为：（1）农林水减少5697万元，下降17.69%；（2）交通运输减少4362万元，下降89.18%。</t>
  </si>
  <si>
    <t>一、专项转移支付</t>
  </si>
  <si>
    <t>　201 一般公共服务</t>
  </si>
  <si>
    <t>　202 外交</t>
  </si>
  <si>
    <t>　203 国防</t>
  </si>
  <si>
    <t>　204 公共安全</t>
  </si>
  <si>
    <t>　205 教育</t>
  </si>
  <si>
    <t>　206 科学技术</t>
  </si>
  <si>
    <t xml:space="preserve">  207 文化旅游体育与传媒</t>
  </si>
  <si>
    <t xml:space="preserve">  208 社会保障和就业</t>
  </si>
  <si>
    <t xml:space="preserve">  210 卫生健康</t>
  </si>
  <si>
    <t xml:space="preserve">  211 节能环保</t>
  </si>
  <si>
    <t xml:space="preserve">  212 城乡社区</t>
  </si>
  <si>
    <t xml:space="preserve">  213 农林水</t>
  </si>
  <si>
    <t xml:space="preserve">  214 交通运输</t>
  </si>
  <si>
    <t xml:space="preserve">  215 资源勘探信息等</t>
  </si>
  <si>
    <t xml:space="preserve">  216 商业服务业等</t>
  </si>
  <si>
    <t xml:space="preserve">  217 金融</t>
  </si>
  <si>
    <t xml:space="preserve">  220 自然资源海洋气象等</t>
  </si>
  <si>
    <t xml:space="preserve">  221 住房保障</t>
  </si>
  <si>
    <t xml:space="preserve">  222 粮油物资储备</t>
  </si>
  <si>
    <t xml:space="preserve">  224 灾害防治及应急管理</t>
  </si>
  <si>
    <t xml:space="preserve">  229 其他</t>
  </si>
  <si>
    <t xml:space="preserve">   说明：专项转移支付收入下降12.48%，主要是因为：（1）农林水减少5697万元，下降17.69%；（2）交通运输减少4362万元，下降89.18%。</t>
  </si>
  <si>
    <t>2023年南县一般公共预算税收返还和转移支付决算表（分地区）</t>
  </si>
  <si>
    <t>地  区</t>
  </si>
  <si>
    <t>县对乡镇转移支付</t>
  </si>
  <si>
    <t>合  计</t>
  </si>
  <si>
    <t>华阁镇</t>
  </si>
  <si>
    <t>明山头镇</t>
  </si>
  <si>
    <t>乌嘴乡</t>
  </si>
  <si>
    <t>青树嘴镇</t>
  </si>
  <si>
    <t>茅草街镇</t>
  </si>
  <si>
    <t>三仙湖镇</t>
  </si>
  <si>
    <t>中鱼口乡</t>
  </si>
  <si>
    <t>南洲镇</t>
  </si>
  <si>
    <t>浪拔湖镇</t>
  </si>
  <si>
    <t>麻河口镇</t>
  </si>
  <si>
    <t>武圣宫镇</t>
  </si>
  <si>
    <t>厂窖镇</t>
  </si>
  <si>
    <t>说明：现行结算体制县级未列对乡镇转移支付。</t>
  </si>
  <si>
    <t>一、政府性基金收入</t>
  </si>
  <si>
    <t xml:space="preserve">  国有土地使用权出让收入</t>
  </si>
  <si>
    <t xml:space="preserve">  城市基础设施配套费收入</t>
  </si>
  <si>
    <t xml:space="preserve">  污水处理费收入</t>
  </si>
  <si>
    <t xml:space="preserve">  彩票公益金收入</t>
  </si>
  <si>
    <t xml:space="preserve">  其他政府性基金收入</t>
  </si>
  <si>
    <t>二、专项债券对应项目专项收入</t>
  </si>
  <si>
    <t>三、上级补助收入</t>
  </si>
  <si>
    <t>四、调入资金</t>
  </si>
  <si>
    <t>五、债务(转贷)收入</t>
  </si>
  <si>
    <t>收 入 总 计</t>
  </si>
  <si>
    <t xml:space="preserve">   注：1.2023年全县政府性基金收入52311万元，同比下降10.98%主要是因为土地市场疲软，土地收入减少；</t>
  </si>
  <si>
    <t xml:space="preserve">       2.2023年全县政府性基金收入明细详见表21；</t>
  </si>
  <si>
    <t xml:space="preserve">       3.2023年全县上级补助收入明细情况详见表30。</t>
  </si>
  <si>
    <t>科目名称</t>
  </si>
  <si>
    <t xml:space="preserve">           政府性基金收入</t>
  </si>
  <si>
    <t xml:space="preserve">   注：1.2023年全县政府性基金收入52311万元，同比下降10.98%，主要是因为土地市场疲软，土地收入减少；</t>
  </si>
  <si>
    <t xml:space="preserve">       2.2023年本级政府性基金收入明细详见表23；</t>
  </si>
  <si>
    <t xml:space="preserve">       3.2023年本级上级补助收入明细情况详见表30。</t>
  </si>
  <si>
    <t>2023年南县政府性基金预算支出决算总表（全辖）</t>
  </si>
  <si>
    <t>一、政府性基金本级支出</t>
  </si>
  <si>
    <t>二、政府性基金上解支出</t>
  </si>
  <si>
    <t>三、政府性基金调出资金</t>
  </si>
  <si>
    <t>四、债务还本支出</t>
  </si>
  <si>
    <t>五、政府性基金预算年终结余</t>
  </si>
  <si>
    <t xml:space="preserve">   注：1.2023年全县政府性基金支出功能决算情况见表25；</t>
  </si>
  <si>
    <t xml:space="preserve">       2.2023年全县政府性基金支出功能分类明细情况详见表26。</t>
  </si>
  <si>
    <t>一、本年支出</t>
  </si>
  <si>
    <t xml:space="preserve">    205 文化旅游体育与传媒支出</t>
  </si>
  <si>
    <t xml:space="preserve">    208 社会保障和就业支出</t>
  </si>
  <si>
    <t xml:space="preserve">    212 城乡社区支出</t>
  </si>
  <si>
    <t xml:space="preserve">    213 农林水支出</t>
  </si>
  <si>
    <t xml:space="preserve">    229 其他支出</t>
  </si>
  <si>
    <t xml:space="preserve">    232 债务付息支出</t>
  </si>
  <si>
    <t xml:space="preserve">    234 抗疫特别国债安排的支出</t>
  </si>
  <si>
    <t>二、调出资金</t>
  </si>
  <si>
    <t>四、上解支出</t>
  </si>
  <si>
    <t>支出合计</t>
  </si>
  <si>
    <t xml:space="preserve">   注：1.2023年全县政府性基金支出分类明细情况详见表26。</t>
  </si>
  <si>
    <t>政府性基金预算支出</t>
  </si>
  <si>
    <t xml:space="preserve">  国家电影事业发展专项资金安排的支出</t>
  </si>
  <si>
    <t xml:space="preserve">    其他国家电影事业发展专项资金支出</t>
  </si>
  <si>
    <t xml:space="preserve">  大中型水库移民后期扶持基金支出</t>
  </si>
  <si>
    <t xml:space="preserve">    移民补助</t>
  </si>
  <si>
    <t xml:space="preserve">    基础设施建设和经济发展</t>
  </si>
  <si>
    <t xml:space="preserve">  国有土地使用权出让收入安排的支出</t>
  </si>
  <si>
    <t xml:space="preserve">    征地和拆迁补偿支出</t>
  </si>
  <si>
    <t xml:space="preserve">    土地开发支出</t>
  </si>
  <si>
    <t xml:space="preserve">    农村基础设施建设支出</t>
  </si>
  <si>
    <t xml:space="preserve">    土地出让业务支出</t>
  </si>
  <si>
    <t xml:space="preserve">    廉租住房支出</t>
  </si>
  <si>
    <t xml:space="preserve">    农村社会事业支出</t>
  </si>
  <si>
    <t xml:space="preserve">    其他国有土地使用权出让收入安排的支出</t>
  </si>
  <si>
    <t xml:space="preserve">  城市基础设施配套费安排的支出</t>
  </si>
  <si>
    <t xml:space="preserve">    其他城市基础设施配套费安排的支出</t>
  </si>
  <si>
    <t xml:space="preserve">  污水处理费安排的支出</t>
  </si>
  <si>
    <t xml:space="preserve">    污水处理设施建设和运营</t>
  </si>
  <si>
    <t xml:space="preserve">    代征手续费</t>
  </si>
  <si>
    <t xml:space="preserve">    其他污水处理费安排的支出</t>
  </si>
  <si>
    <t xml:space="preserve">  国有土地使用权出让收入对应专项债务收入安排的支出  </t>
  </si>
  <si>
    <t xml:space="preserve">    农村基础设施建设支出  </t>
  </si>
  <si>
    <t xml:space="preserve">  国家重大水利工程建设基金安排的支出</t>
  </si>
  <si>
    <t xml:space="preserve">    三峡后续工作</t>
  </si>
  <si>
    <t xml:space="preserve">  其他政府性基金及对应专项债务收入安排的支出</t>
  </si>
  <si>
    <t xml:space="preserve">    其他政府性基金安排的支出  </t>
  </si>
  <si>
    <t xml:space="preserve">    其他地方自行试点项目收益专项债券收入安排的支出  </t>
  </si>
  <si>
    <t xml:space="preserve">  彩票发行销售机构业务费安排的支出</t>
  </si>
  <si>
    <t xml:space="preserve">    福利彩票销售机构的业务费支出</t>
  </si>
  <si>
    <t xml:space="preserve">    彩票市场调控资金支出</t>
  </si>
  <si>
    <t xml:space="preserve">  彩票公益金安排的支出</t>
  </si>
  <si>
    <t xml:space="preserve">    用于社会福利的彩票公益金支出</t>
  </si>
  <si>
    <t xml:space="preserve">    用于体育事业的彩票公益金支出</t>
  </si>
  <si>
    <t xml:space="preserve">    用于残疾人事业的彩票公益金支出</t>
  </si>
  <si>
    <t xml:space="preserve">    用于城乡医疗救助的彩票公益金支出</t>
  </si>
  <si>
    <t xml:space="preserve">    用于其他社会公益事业的彩票公益金支出</t>
  </si>
  <si>
    <t xml:space="preserve">  地方政府专项债务付息支出</t>
  </si>
  <si>
    <t xml:space="preserve">    国有土地使用权出让金债务付息支出</t>
  </si>
  <si>
    <t xml:space="preserve">    土地储备专项债券付息支出</t>
  </si>
  <si>
    <t xml:space="preserve">    棚户区改造专项债券付息支出</t>
  </si>
  <si>
    <t xml:space="preserve">    其他地方自行试点项目收益专项债券付息支出</t>
  </si>
  <si>
    <t>2023年南县政府性基金预算支出决算总表（本级）</t>
  </si>
  <si>
    <t xml:space="preserve">   注：1.2023年本级政府性基金支出功能决算情况见表28；</t>
  </si>
  <si>
    <t xml:space="preserve">       2.2023年本级政府性基金支出功能分类明细情况详见表29。</t>
  </si>
  <si>
    <t xml:space="preserve">   注：1.2023年本级政府性基金支出分类明细情况详见表29。</t>
  </si>
  <si>
    <r>
      <rPr>
        <b/>
        <sz val="18"/>
        <color rgb="FF000000"/>
        <rFont val="Times New Roman"/>
        <charset val="134"/>
      </rPr>
      <t>2023</t>
    </r>
    <r>
      <rPr>
        <b/>
        <sz val="18"/>
        <color rgb="FF000000"/>
        <rFont val="宋体"/>
        <charset val="134"/>
      </rPr>
      <t>年度南县政府性基金预算转移支付收入决算表</t>
    </r>
  </si>
  <si>
    <r>
      <rPr>
        <sz val="10"/>
        <color rgb="FF000000"/>
        <rFont val="宋体"/>
        <charset val="134"/>
      </rPr>
      <t>表</t>
    </r>
    <r>
      <rPr>
        <sz val="10"/>
        <color rgb="FF000000"/>
        <rFont val="Times New Roman"/>
        <charset val="134"/>
      </rPr>
      <t>30</t>
    </r>
  </si>
  <si>
    <r>
      <rPr>
        <sz val="10"/>
        <color rgb="FF000000"/>
        <rFont val="宋体"/>
        <charset val="134"/>
      </rPr>
      <t>单位</t>
    </r>
    <r>
      <rPr>
        <sz val="10"/>
        <color rgb="FF000000"/>
        <rFont val="Times New Roman"/>
        <charset val="134"/>
      </rPr>
      <t>:</t>
    </r>
    <r>
      <rPr>
        <sz val="10"/>
        <color rgb="FF000000"/>
        <rFont val="宋体"/>
        <charset val="134"/>
      </rPr>
      <t>万元</t>
    </r>
  </si>
  <si>
    <t>收入项目</t>
  </si>
  <si>
    <r>
      <rPr>
        <b/>
        <sz val="12"/>
        <color rgb="FF000000"/>
        <rFont val="Times New Roman"/>
        <charset val="134"/>
      </rPr>
      <t>2023</t>
    </r>
    <r>
      <rPr>
        <b/>
        <sz val="12"/>
        <color rgb="FF000000"/>
        <rFont val="宋体"/>
        <charset val="134"/>
      </rPr>
      <t>年决算数</t>
    </r>
  </si>
  <si>
    <r>
      <rPr>
        <b/>
        <sz val="12"/>
        <color rgb="FF000000"/>
        <rFont val="Times New Roman"/>
        <charset val="134"/>
      </rPr>
      <t>2022</t>
    </r>
    <r>
      <rPr>
        <b/>
        <sz val="12"/>
        <color rgb="FF000000"/>
        <rFont val="宋体"/>
        <charset val="134"/>
      </rPr>
      <t>年决算数</t>
    </r>
  </si>
  <si>
    <r>
      <rPr>
        <b/>
        <sz val="12"/>
        <color rgb="FF000000"/>
        <rFont val="宋体"/>
        <charset val="134"/>
      </rPr>
      <t>决算数为上年决算数的</t>
    </r>
    <r>
      <rPr>
        <b/>
        <sz val="12"/>
        <color rgb="FF000000"/>
        <rFont val="Times New Roman"/>
        <charset val="134"/>
      </rPr>
      <t>%</t>
    </r>
  </si>
  <si>
    <t>政府性基金预算补助收入</t>
  </si>
  <si>
    <t>国家电影事业发展专项资金相关收入</t>
  </si>
  <si>
    <t>大中型水库移民后期扶持基金收入</t>
  </si>
  <si>
    <t>城市基础设施配套费相关收入</t>
  </si>
  <si>
    <t>大中型水库库区基金相关收入</t>
  </si>
  <si>
    <t>国家重大水利工程建设基金相关收入</t>
  </si>
  <si>
    <t>彩票发行机构和彩票销售机构的业务费用</t>
  </si>
  <si>
    <t>彩票公益金收入</t>
  </si>
  <si>
    <t>抗疫特别国债收入</t>
  </si>
  <si>
    <t>2023年南县政府性基金预算转移支付决算表（分地区）</t>
  </si>
  <si>
    <t>单位：万元</t>
  </si>
  <si>
    <t xml:space="preserve">乡  镇 </t>
  </si>
  <si>
    <t>金  额</t>
  </si>
  <si>
    <t>合 计</t>
  </si>
  <si>
    <t>2023年南县政府性基金预算转移支付决算表（分项目）</t>
  </si>
  <si>
    <t>决算合计</t>
  </si>
  <si>
    <t>分乡镇</t>
  </si>
  <si>
    <t>政府性基金收入</t>
  </si>
  <si>
    <t>农网还贷资金收入</t>
  </si>
  <si>
    <t>铁路建设基金收入</t>
  </si>
  <si>
    <t>民航发展基金收入</t>
  </si>
  <si>
    <t>海南省高等级公路车辆通行附加费相关收入</t>
  </si>
  <si>
    <t>旅游发展基金收入</t>
  </si>
  <si>
    <t>国有土地收益基金相关收入</t>
  </si>
  <si>
    <t>农业土地开发资金相关收入</t>
  </si>
  <si>
    <t>国有土地使用权出让相关收入</t>
  </si>
  <si>
    <t>三峡水库库区基金收入</t>
  </si>
  <si>
    <t>中央特别国债经营基金收入</t>
  </si>
  <si>
    <t>中央特别国债经营基金财务收入</t>
  </si>
  <si>
    <t>小型水库移民扶助基金相关收入</t>
  </si>
  <si>
    <t>车辆通行费相关收入</t>
  </si>
  <si>
    <t>核电站乏燃料处理处置基金收入</t>
  </si>
  <si>
    <t>可再生能源电价附加收入</t>
  </si>
  <si>
    <t>船舶油污损害赔偿基金收入</t>
  </si>
  <si>
    <t>废弃电器电子产品处理基金收入</t>
  </si>
  <si>
    <t>污水处理费相关收入</t>
  </si>
  <si>
    <t>其他政府性基金相关收入</t>
  </si>
  <si>
    <t>一、本年收入</t>
  </si>
  <si>
    <t xml:space="preserve">    利润收入</t>
  </si>
  <si>
    <t xml:space="preserve">    股利、股息收入</t>
  </si>
  <si>
    <t xml:space="preserve">    产权转让收入</t>
  </si>
  <si>
    <t xml:space="preserve">    清算收入</t>
  </si>
  <si>
    <t xml:space="preserve">    其他国有资本经营预算收入</t>
  </si>
  <si>
    <t>三、上年结余</t>
  </si>
  <si>
    <t xml:space="preserve">   22301 解决历史遗留问题及改革成本支出</t>
  </si>
  <si>
    <t xml:space="preserve">   22302国有企业资本金注入</t>
  </si>
  <si>
    <t xml:space="preserve">   22303国有企业政策性补贴(款)</t>
  </si>
  <si>
    <t xml:space="preserve">   22399其他国有资本经营预算支出(款)</t>
  </si>
  <si>
    <t>三、调出资金</t>
  </si>
  <si>
    <t>四、年终结余</t>
  </si>
  <si>
    <t>2023年南县国有资本经营预算转移支付决算表（分地区）</t>
  </si>
  <si>
    <t>金额</t>
  </si>
  <si>
    <t>2023年南县国有资本经营预算转移支付决算表（分项目）</t>
  </si>
  <si>
    <t>项目</t>
  </si>
  <si>
    <t>国有资本经营预算上级补助收入</t>
  </si>
  <si>
    <t>说明：现行结算体制县级没有国有资本转移支付。</t>
  </si>
  <si>
    <t>项    目</t>
  </si>
  <si>
    <t>企业职工基本养老保险基金</t>
  </si>
  <si>
    <t>城乡居民基本养老保险基金</t>
  </si>
  <si>
    <t>机关事业单位基本养老保险基金</t>
  </si>
  <si>
    <t>职工基本医疗保险(含生育保险)基金</t>
  </si>
  <si>
    <t>城乡居民基本医疗保险基金</t>
  </si>
  <si>
    <t>工伤保险基金</t>
  </si>
  <si>
    <t>失业保险基金</t>
  </si>
  <si>
    <t>一、收入</t>
  </si>
  <si>
    <t xml:space="preserve"> 其中:社会保险费收入</t>
  </si>
  <si>
    <t xml:space="preserve">      财政补贴收入</t>
  </si>
  <si>
    <t xml:space="preserve">      利息收入</t>
  </si>
  <si>
    <t xml:space="preserve">      委托投资收益</t>
  </si>
  <si>
    <t xml:space="preserve">      转移收入</t>
  </si>
  <si>
    <t xml:space="preserve">      其他收入</t>
  </si>
  <si>
    <t xml:space="preserve">      全国统筹调剂资金收入</t>
  </si>
  <si>
    <t>二、上年结余</t>
  </si>
  <si>
    <t>收入合计</t>
  </si>
  <si>
    <t>一、支出</t>
  </si>
  <si>
    <t xml:space="preserve">   其中:社会保险待遇支出</t>
  </si>
  <si>
    <t xml:space="preserve">       转移支出</t>
  </si>
  <si>
    <t xml:space="preserve">       其他支出</t>
  </si>
  <si>
    <t xml:space="preserve">       全国统筹调剂资金支出</t>
  </si>
  <si>
    <t>二、年末滚存结余</t>
  </si>
  <si>
    <t>2023年度南县地方政府一般债务限额及余额情况表</t>
  </si>
  <si>
    <t>一、2022年末地方政府债务余额</t>
  </si>
  <si>
    <t xml:space="preserve">  一般债务</t>
  </si>
  <si>
    <t>二、2023年地方政府债务余额限额</t>
  </si>
  <si>
    <t>三、2023年地方政府债务(转贷)收入</t>
  </si>
  <si>
    <t>四、2023年地方政府债务还本支出</t>
  </si>
  <si>
    <t>五、2023年地方政府债务余额</t>
  </si>
  <si>
    <t>说明：1.一般债务44593万元中包括再融资债券36952万元，新增一般债券7461万元。</t>
  </si>
  <si>
    <t>2023年度南县地方政府专项债务限额及余额情况表</t>
  </si>
  <si>
    <t xml:space="preserve">  专项债务</t>
  </si>
  <si>
    <t>说明：1.新增专项债务122435万元中包括再融资债券9735万元，新增专项债券112700万元。</t>
  </si>
  <si>
    <t>2023年度南县地方政府债务付息情况表</t>
  </si>
  <si>
    <t>一、地方政府债务付息支出</t>
  </si>
  <si>
    <t xml:space="preserve">      一般债务</t>
  </si>
  <si>
    <t xml:space="preserve">      专项债务</t>
  </si>
  <si>
    <t>2023年南县政府新增一般债务安排情况表</t>
  </si>
  <si>
    <t>S217项目建设</t>
  </si>
  <si>
    <t>国省干线、农村公路</t>
  </si>
  <si>
    <t>新冠感染重症救治和转运能力提升</t>
  </si>
  <si>
    <t>2023年南县政府新增专项债务安排情况表</t>
  </si>
  <si>
    <t>南县生态稻虾现代农业基础设施建设项目</t>
  </si>
  <si>
    <t>南县南洲桥粮食储备中心</t>
  </si>
  <si>
    <t>南县老旧小区改造项目</t>
  </si>
  <si>
    <t>南县乡村振兴仓储冷链及配套基础设施建设项目</t>
  </si>
  <si>
    <t>南县经开区老旧标准厂房改造及周边基础设施建设提质升级项目</t>
  </si>
  <si>
    <t>南县职教中心建设工程</t>
  </si>
  <si>
    <t>南县稻虾全产业链打造工程</t>
  </si>
  <si>
    <t>南县智慧停车项目</t>
  </si>
  <si>
    <t>南县城乡农贸市场体系建设项目</t>
  </si>
  <si>
    <t>南县公共交通基础设施提升项目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</si>
</sst>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* #,##0;* \-#,##0;* &quot;-&quot;;@"/>
    <numFmt numFmtId="177" formatCode="#,##0_ "/>
    <numFmt numFmtId="178" formatCode="0.00_ "/>
  </numFmts>
  <fonts count="84">
    <font>
      <sz val="10"/>
      <color rgb="FF000000"/>
      <name val="Times New Roman"/>
      <charset val="204"/>
    </font>
    <font>
      <sz val="10"/>
      <color rgb="FF000000"/>
      <name val="宋体"/>
      <charset val="134"/>
    </font>
    <font>
      <b/>
      <sz val="18"/>
      <color rgb="FF000000"/>
      <name val="宋体"/>
      <charset val="134"/>
    </font>
    <font>
      <b/>
      <sz val="16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Calibri"/>
      <charset val="204"/>
    </font>
    <font>
      <b/>
      <sz val="10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b/>
      <sz val="11"/>
      <color rgb="FF00000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sz val="10"/>
      <name val="宋体"/>
      <charset val="134"/>
    </font>
    <font>
      <sz val="10"/>
      <name val="Times New Roman"/>
      <charset val="204"/>
    </font>
    <font>
      <b/>
      <sz val="14.5"/>
      <name val="宋体"/>
      <charset val="134"/>
    </font>
    <font>
      <b/>
      <sz val="18"/>
      <color rgb="FF000000"/>
      <name val="宋体"/>
      <charset val="134"/>
      <scheme val="major"/>
    </font>
    <font>
      <b/>
      <sz val="18"/>
      <name val="宋体"/>
      <charset val="134"/>
      <scheme val="major"/>
    </font>
    <font>
      <b/>
      <sz val="15.95"/>
      <color rgb="FF000000"/>
      <name val="仿宋_GB2312"/>
      <charset val="134"/>
    </font>
    <font>
      <sz val="15.95"/>
      <color rgb="FF000000"/>
      <name val="仿宋_GB2312"/>
      <charset val="134"/>
    </font>
    <font>
      <b/>
      <sz val="9"/>
      <name val="宋体"/>
      <charset val="134"/>
    </font>
    <font>
      <b/>
      <sz val="9.5"/>
      <name val="宋体"/>
      <charset val="134"/>
    </font>
    <font>
      <b/>
      <sz val="10"/>
      <color rgb="FF000000"/>
      <name val="宋体"/>
      <charset val="134"/>
    </font>
    <font>
      <b/>
      <sz val="9.5"/>
      <color rgb="FF000000"/>
      <name val="宋体"/>
      <charset val="134"/>
      <scheme val="minor"/>
    </font>
    <font>
      <sz val="9.5"/>
      <color rgb="FF000000"/>
      <name val="宋体"/>
      <charset val="134"/>
      <scheme val="minor"/>
    </font>
    <font>
      <sz val="18"/>
      <name val="宋体"/>
      <charset val="134"/>
      <scheme val="major"/>
    </font>
    <font>
      <sz val="9"/>
      <name val="宋体"/>
      <charset val="134"/>
    </font>
    <font>
      <b/>
      <sz val="11"/>
      <color rgb="FF000000"/>
      <name val="Times New Roman"/>
      <charset val="134"/>
    </font>
    <font>
      <b/>
      <sz val="16"/>
      <name val="宋体"/>
      <charset val="134"/>
    </font>
    <font>
      <b/>
      <sz val="15"/>
      <color rgb="FF000000"/>
      <name val="宋体"/>
      <charset val="134"/>
    </font>
    <font>
      <b/>
      <sz val="15"/>
      <color rgb="FF000000"/>
      <name val="Calibri"/>
      <charset val="134"/>
    </font>
    <font>
      <b/>
      <sz val="18"/>
      <name val="宋体"/>
      <charset val="134"/>
    </font>
    <font>
      <b/>
      <sz val="13.5"/>
      <name val="宋体"/>
      <charset val="134"/>
    </font>
    <font>
      <b/>
      <sz val="9.5"/>
      <color rgb="FF000000"/>
      <name val="宋体"/>
      <charset val="134"/>
    </font>
    <font>
      <sz val="10"/>
      <color rgb="FF000000"/>
      <name val="宋体"/>
      <charset val="134"/>
      <scheme val="minor"/>
    </font>
    <font>
      <b/>
      <sz val="10"/>
      <name val="宋体"/>
      <charset val="134"/>
    </font>
    <font>
      <b/>
      <sz val="18"/>
      <color rgb="FF000000"/>
      <name val="Times New Roman"/>
      <charset val="134"/>
    </font>
    <font>
      <sz val="10"/>
      <color rgb="FF000000"/>
      <name val="Times New Roman"/>
      <charset val="134"/>
    </font>
    <font>
      <b/>
      <sz val="12"/>
      <color rgb="FF000000"/>
      <name val="Times New Roman"/>
      <charset val="134"/>
    </font>
    <font>
      <sz val="11"/>
      <color rgb="FF000000"/>
      <name val="Times New Roman"/>
      <charset val="134"/>
    </font>
    <font>
      <sz val="11"/>
      <color rgb="FF000000"/>
      <name val="宋体"/>
      <charset val="204"/>
    </font>
    <font>
      <sz val="11"/>
      <name val="Times New Roman"/>
      <charset val="134"/>
    </font>
    <font>
      <sz val="12"/>
      <name val="宋体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b/>
      <sz val="11"/>
      <color rgb="FF000000"/>
      <name val="Calibri"/>
      <charset val="134"/>
    </font>
    <font>
      <b/>
      <sz val="12"/>
      <name val="宋体"/>
      <charset val="134"/>
    </font>
    <font>
      <sz val="10"/>
      <name val="宋体"/>
      <charset val="134"/>
      <scheme val="minor"/>
    </font>
    <font>
      <sz val="16"/>
      <color rgb="FF000000"/>
      <name val="Times New Roman"/>
      <charset val="134"/>
    </font>
    <font>
      <sz val="18"/>
      <color rgb="FF000000"/>
      <name val="宋体"/>
      <charset val="134"/>
    </font>
    <font>
      <b/>
      <sz val="11"/>
      <color rgb="FF000000"/>
      <name val="宋体"/>
      <charset val="204"/>
    </font>
    <font>
      <b/>
      <sz val="10"/>
      <color rgb="FF000000"/>
      <name val="宋体"/>
      <charset val="204"/>
    </font>
    <font>
      <sz val="10"/>
      <color rgb="FF000000"/>
      <name val="宋体"/>
      <charset val="204"/>
    </font>
    <font>
      <sz val="14"/>
      <color rgb="FF000000"/>
      <name val="黑体"/>
      <charset val="134"/>
    </font>
    <font>
      <b/>
      <sz val="14"/>
      <color rgb="FF000000"/>
      <name val="黑体"/>
      <charset val="134"/>
    </font>
    <font>
      <sz val="11"/>
      <color rgb="FF000000"/>
      <name val="宋体"/>
      <charset val="134"/>
      <scheme val="minor"/>
    </font>
    <font>
      <b/>
      <sz val="20"/>
      <color rgb="FF000000"/>
      <name val="宋体"/>
      <charset val="134"/>
    </font>
    <font>
      <sz val="16"/>
      <color rgb="FF000000"/>
      <name val="仿宋"/>
      <charset val="204"/>
    </font>
    <font>
      <b/>
      <sz val="11"/>
      <color rgb="FF00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name val="Arial"/>
      <charset val="134"/>
    </font>
    <font>
      <sz val="11"/>
      <color indexed="8"/>
      <name val="宋体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  <fill>
      <patternFill patternType="mediumGray">
        <fgColor indexed="9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auto="1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medium">
        <color auto="1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63" fillId="0" borderId="0" applyFont="0" applyFill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8" fillId="10" borderId="45" applyNumberFormat="0" applyAlignment="0" applyProtection="0">
      <alignment vertical="center"/>
    </xf>
    <xf numFmtId="44" fontId="63" fillId="0" borderId="0" applyFont="0" applyFill="0" applyBorder="0" applyAlignment="0" applyProtection="0">
      <alignment vertical="center"/>
    </xf>
    <xf numFmtId="41" fontId="63" fillId="0" borderId="0" applyFont="0" applyFill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43" fontId="63" fillId="0" borderId="0" applyFont="0" applyFill="0" applyBorder="0" applyAlignment="0" applyProtection="0">
      <alignment vertical="center"/>
    </xf>
    <xf numFmtId="0" fontId="70" fillId="1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9" fontId="63" fillId="0" borderId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3" fillId="8" borderId="43" applyNumberFormat="0" applyFont="0" applyAlignment="0" applyProtection="0">
      <alignment vertical="center"/>
    </xf>
    <xf numFmtId="0" fontId="70" fillId="13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6" fillId="0" borderId="44" applyNumberFormat="0" applyFill="0" applyAlignment="0" applyProtection="0">
      <alignment vertical="center"/>
    </xf>
    <xf numFmtId="0" fontId="73" fillId="0" borderId="44" applyNumberFormat="0" applyFill="0" applyAlignment="0" applyProtection="0">
      <alignment vertical="center"/>
    </xf>
    <xf numFmtId="0" fontId="70" fillId="15" borderId="0" applyNumberFormat="0" applyBorder="0" applyAlignment="0" applyProtection="0">
      <alignment vertical="center"/>
    </xf>
    <xf numFmtId="0" fontId="74" fillId="0" borderId="47" applyNumberFormat="0" applyFill="0" applyAlignment="0" applyProtection="0">
      <alignment vertical="center"/>
    </xf>
    <xf numFmtId="0" fontId="70" fillId="17" borderId="0" applyNumberFormat="0" applyBorder="0" applyAlignment="0" applyProtection="0">
      <alignment vertical="center"/>
    </xf>
    <xf numFmtId="0" fontId="75" fillId="14" borderId="46" applyNumberFormat="0" applyAlignment="0" applyProtection="0">
      <alignment vertical="center"/>
    </xf>
    <xf numFmtId="0" fontId="76" fillId="14" borderId="45" applyNumberFormat="0" applyAlignment="0" applyProtection="0">
      <alignment vertical="center"/>
    </xf>
    <xf numFmtId="0" fontId="77" fillId="19" borderId="48" applyNumberFormat="0" applyAlignment="0" applyProtection="0">
      <alignment vertical="center"/>
    </xf>
    <xf numFmtId="0" fontId="67" fillId="21" borderId="0" applyNumberFormat="0" applyBorder="0" applyAlignment="0" applyProtection="0">
      <alignment vertical="center"/>
    </xf>
    <xf numFmtId="0" fontId="70" fillId="22" borderId="0" applyNumberFormat="0" applyBorder="0" applyAlignment="0" applyProtection="0">
      <alignment vertical="center"/>
    </xf>
    <xf numFmtId="0" fontId="78" fillId="0" borderId="49" applyNumberFormat="0" applyFill="0" applyAlignment="0" applyProtection="0">
      <alignment vertical="center"/>
    </xf>
    <xf numFmtId="0" fontId="79" fillId="0" borderId="50" applyNumberFormat="0" applyFill="0" applyAlignment="0" applyProtection="0">
      <alignment vertical="center"/>
    </xf>
    <xf numFmtId="0" fontId="80" fillId="23" borderId="0" applyNumberFormat="0" applyBorder="0" applyAlignment="0" applyProtection="0">
      <alignment vertical="center"/>
    </xf>
    <xf numFmtId="0" fontId="81" fillId="24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70" fillId="26" borderId="0" applyNumberFormat="0" applyBorder="0" applyAlignment="0" applyProtection="0">
      <alignment vertical="center"/>
    </xf>
    <xf numFmtId="0" fontId="67" fillId="27" borderId="0" applyNumberFormat="0" applyBorder="0" applyAlignment="0" applyProtection="0">
      <alignment vertical="center"/>
    </xf>
    <xf numFmtId="0" fontId="67" fillId="18" borderId="0" applyNumberFormat="0" applyBorder="0" applyAlignment="0" applyProtection="0">
      <alignment vertical="center"/>
    </xf>
    <xf numFmtId="0" fontId="67" fillId="28" borderId="0" applyNumberFormat="0" applyBorder="0" applyAlignment="0" applyProtection="0">
      <alignment vertical="center"/>
    </xf>
    <xf numFmtId="0" fontId="67" fillId="29" borderId="0" applyNumberFormat="0" applyBorder="0" applyAlignment="0" applyProtection="0">
      <alignment vertical="center"/>
    </xf>
    <xf numFmtId="176" fontId="82" fillId="0" borderId="0" applyFont="0" applyFill="0" applyBorder="0" applyAlignment="0" applyProtection="0"/>
    <xf numFmtId="0" fontId="70" fillId="30" borderId="0" applyNumberFormat="0" applyBorder="0" applyAlignment="0" applyProtection="0">
      <alignment vertical="center"/>
    </xf>
    <xf numFmtId="0" fontId="70" fillId="31" borderId="0" applyNumberFormat="0" applyBorder="0" applyAlignment="0" applyProtection="0">
      <alignment vertical="center"/>
    </xf>
    <xf numFmtId="0" fontId="67" fillId="33" borderId="0" applyNumberFormat="0" applyBorder="0" applyAlignment="0" applyProtection="0">
      <alignment vertical="center"/>
    </xf>
    <xf numFmtId="0" fontId="67" fillId="35" borderId="0" applyNumberFormat="0" applyBorder="0" applyAlignment="0" applyProtection="0">
      <alignment vertical="center"/>
    </xf>
    <xf numFmtId="0" fontId="70" fillId="20" borderId="0" applyNumberFormat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0" fillId="34" borderId="0" applyNumberFormat="0" applyBorder="0" applyAlignment="0" applyProtection="0">
      <alignment vertical="center"/>
    </xf>
    <xf numFmtId="0" fontId="70" fillId="16" borderId="0" applyNumberFormat="0" applyBorder="0" applyAlignment="0" applyProtection="0">
      <alignment vertical="center"/>
    </xf>
    <xf numFmtId="0" fontId="67" fillId="25" borderId="0" applyNumberFormat="0" applyBorder="0" applyAlignment="0" applyProtection="0">
      <alignment vertical="center"/>
    </xf>
    <xf numFmtId="0" fontId="70" fillId="36" borderId="0" applyNumberFormat="0" applyBorder="0" applyAlignment="0" applyProtection="0">
      <alignment vertical="center"/>
    </xf>
    <xf numFmtId="0" fontId="83" fillId="0" borderId="0">
      <alignment vertical="center"/>
    </xf>
    <xf numFmtId="0" fontId="28" fillId="0" borderId="0"/>
  </cellStyleXfs>
  <cellXfs count="434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177" fontId="1" fillId="0" borderId="0" xfId="0" applyNumberFormat="1" applyFont="1" applyFill="1" applyBorder="1" applyAlignment="1">
      <alignment horizontal="left" vertical="top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177" fontId="4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left" vertical="center" indent="2"/>
    </xf>
    <xf numFmtId="177" fontId="5" fillId="0" borderId="4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left" vertical="center" wrapText="1" indent="2"/>
    </xf>
    <xf numFmtId="177" fontId="6" fillId="0" borderId="5" xfId="0" applyNumberFormat="1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left" vertical="center" indent="2"/>
    </xf>
    <xf numFmtId="0" fontId="6" fillId="0" borderId="7" xfId="0" applyFont="1" applyFill="1" applyBorder="1" applyAlignment="1">
      <alignment horizontal="center" vertical="center"/>
    </xf>
    <xf numFmtId="177" fontId="4" fillId="0" borderId="8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top"/>
    </xf>
    <xf numFmtId="0" fontId="0" fillId="0" borderId="0" xfId="0" applyFill="1" applyBorder="1" applyAlignment="1">
      <alignment horizontal="left" vertical="center"/>
    </xf>
    <xf numFmtId="177" fontId="0" fillId="0" borderId="0" xfId="0" applyNumberForma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Alignment="1">
      <alignment horizontal="right" vertical="center"/>
    </xf>
    <xf numFmtId="0" fontId="6" fillId="0" borderId="3" xfId="0" applyFont="1" applyFill="1" applyBorder="1" applyAlignment="1">
      <alignment horizontal="left" vertical="center" indent="2"/>
    </xf>
    <xf numFmtId="177" fontId="6" fillId="0" borderId="4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 indent="2"/>
    </xf>
    <xf numFmtId="0" fontId="1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Fill="1" applyBorder="1" applyAlignment="1">
      <alignment vertical="center"/>
    </xf>
    <xf numFmtId="177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top"/>
    </xf>
    <xf numFmtId="0" fontId="9" fillId="0" borderId="0" xfId="0" applyFont="1" applyFill="1" applyBorder="1" applyAlignment="1">
      <alignment horizontal="left" vertical="center" wrapText="1"/>
    </xf>
    <xf numFmtId="177" fontId="9" fillId="0" borderId="0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Alignment="1">
      <alignment horizontal="center" vertical="center" wrapText="1"/>
    </xf>
    <xf numFmtId="177" fontId="1" fillId="2" borderId="0" xfId="0" applyNumberFormat="1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7" fontId="4" fillId="2" borderId="9" xfId="0" applyNumberFormat="1" applyFont="1" applyFill="1" applyBorder="1" applyAlignment="1">
      <alignment horizontal="center" vertical="center" wrapText="1"/>
    </xf>
    <xf numFmtId="177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177" fontId="4" fillId="2" borderId="10" xfId="0" applyNumberFormat="1" applyFont="1" applyFill="1" applyBorder="1" applyAlignment="1">
      <alignment horizontal="center" vertical="center" wrapText="1"/>
    </xf>
    <xf numFmtId="177" fontId="4" fillId="2" borderId="4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 vertical="center" wrapText="1"/>
    </xf>
    <xf numFmtId="177" fontId="6" fillId="2" borderId="10" xfId="0" applyNumberFormat="1" applyFont="1" applyFill="1" applyBorder="1" applyAlignment="1">
      <alignment horizontal="center" vertical="center" wrapText="1"/>
    </xf>
    <xf numFmtId="177" fontId="6" fillId="2" borderId="4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177" fontId="6" fillId="2" borderId="11" xfId="0" applyNumberFormat="1" applyFont="1" applyFill="1" applyBorder="1" applyAlignment="1">
      <alignment horizontal="center" vertical="center" wrapText="1"/>
    </xf>
    <xf numFmtId="177" fontId="6" fillId="2" borderId="8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left" vertical="center" wrapText="1"/>
    </xf>
    <xf numFmtId="0" fontId="11" fillId="3" borderId="10" xfId="0" applyFont="1" applyFill="1" applyBorder="1" applyAlignment="1">
      <alignment horizontal="center" vertical="center" wrapText="1"/>
    </xf>
    <xf numFmtId="3" fontId="11" fillId="3" borderId="4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 indent="2"/>
    </xf>
    <xf numFmtId="0" fontId="5" fillId="2" borderId="10" xfId="0" applyFont="1" applyFill="1" applyBorder="1" applyAlignment="1">
      <alignment horizontal="center" vertical="center" wrapText="1"/>
    </xf>
    <xf numFmtId="3" fontId="5" fillId="2" borderId="4" xfId="0" applyNumberFormat="1" applyFont="1" applyFill="1" applyBorder="1" applyAlignment="1">
      <alignment horizontal="center" vertical="center" wrapText="1"/>
    </xf>
    <xf numFmtId="3" fontId="12" fillId="3" borderId="10" xfId="0" applyNumberFormat="1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3" fontId="13" fillId="2" borderId="10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 indent="2"/>
    </xf>
    <xf numFmtId="0" fontId="5" fillId="2" borderId="11" xfId="0" applyFont="1" applyFill="1" applyBorder="1" applyAlignment="1">
      <alignment horizontal="center" vertical="center" wrapText="1"/>
    </xf>
    <xf numFmtId="3" fontId="5" fillId="2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4" fillId="0" borderId="0" xfId="0" applyFont="1" applyAlignment="1">
      <alignment horizontal="right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2" xfId="0" applyFont="1" applyBorder="1" applyAlignment="1">
      <alignment horizontal="right" vertical="center" wrapText="1"/>
    </xf>
    <xf numFmtId="0" fontId="14" fillId="0" borderId="12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2" fillId="0" borderId="9" xfId="0" applyNumberFormat="1" applyFont="1" applyFill="1" applyBorder="1" applyAlignment="1" applyProtection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3" fontId="12" fillId="0" borderId="10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horizontal="left" vertical="center" wrapText="1"/>
    </xf>
    <xf numFmtId="3" fontId="13" fillId="0" borderId="10" xfId="0" applyNumberFormat="1" applyFont="1" applyFill="1" applyBorder="1" applyAlignment="1" applyProtection="1">
      <alignment horizontal="center" vertical="center"/>
    </xf>
    <xf numFmtId="0" fontId="11" fillId="2" borderId="7" xfId="0" applyFont="1" applyFill="1" applyBorder="1" applyAlignment="1">
      <alignment horizontal="center" vertical="center" wrapText="1"/>
    </xf>
    <xf numFmtId="3" fontId="11" fillId="2" borderId="11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left" vertical="center" wrapText="1"/>
    </xf>
    <xf numFmtId="0" fontId="16" fillId="0" borderId="0" xfId="0" applyFont="1" applyFill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3" fontId="12" fillId="0" borderId="4" xfId="0" applyNumberFormat="1" applyFont="1" applyFill="1" applyBorder="1" applyAlignment="1" applyProtection="1">
      <alignment horizontal="center" vertical="center"/>
    </xf>
    <xf numFmtId="3" fontId="13" fillId="0" borderId="4" xfId="0" applyNumberFormat="1" applyFont="1" applyFill="1" applyBorder="1" applyAlignment="1" applyProtection="1">
      <alignment horizontal="center" vertical="center"/>
    </xf>
    <xf numFmtId="3" fontId="11" fillId="2" borderId="8" xfId="0" applyNumberFormat="1" applyFont="1" applyFill="1" applyBorder="1" applyAlignment="1">
      <alignment horizontal="center" vertical="center" wrapText="1"/>
    </xf>
    <xf numFmtId="3" fontId="11" fillId="2" borderId="10" xfId="0" applyNumberFormat="1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0" fillId="0" borderId="0" xfId="0"/>
    <xf numFmtId="0" fontId="8" fillId="0" borderId="0" xfId="0" applyFont="1"/>
    <xf numFmtId="3" fontId="11" fillId="2" borderId="4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0" borderId="0" xfId="0" applyFont="1" applyFill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15" fillId="0" borderId="7" xfId="0" applyNumberFormat="1" applyFont="1" applyFill="1" applyBorder="1" applyAlignment="1" applyProtection="1">
      <alignment vertical="center" wrapText="1"/>
    </xf>
    <xf numFmtId="0" fontId="24" fillId="0" borderId="11" xfId="0" applyFont="1" applyFill="1" applyBorder="1" applyAlignment="1">
      <alignment horizontal="center" vertical="center" wrapText="1"/>
    </xf>
    <xf numFmtId="3" fontId="25" fillId="0" borderId="11" xfId="0" applyNumberFormat="1" applyFont="1" applyFill="1" applyBorder="1" applyAlignment="1">
      <alignment horizontal="center" vertical="center" wrapText="1" shrinkToFit="1"/>
    </xf>
    <xf numFmtId="0" fontId="0" fillId="0" borderId="11" xfId="0" applyFill="1" applyBorder="1" applyAlignment="1">
      <alignment horizontal="center" vertical="center" wrapText="1"/>
    </xf>
    <xf numFmtId="3" fontId="26" fillId="0" borderId="0" xfId="0" applyNumberFormat="1" applyFont="1" applyFill="1" applyBorder="1" applyAlignment="1">
      <alignment horizontal="center" vertical="center" wrapText="1" shrinkToFit="1"/>
    </xf>
    <xf numFmtId="0" fontId="1" fillId="0" borderId="0" xfId="0" applyFont="1" applyFill="1" applyAlignment="1">
      <alignment horizontal="left" vertical="center" wrapText="1"/>
    </xf>
    <xf numFmtId="0" fontId="27" fillId="0" borderId="0" xfId="0" applyFont="1" applyFill="1" applyAlignment="1">
      <alignment horizontal="right" vertical="center" wrapText="1"/>
    </xf>
    <xf numFmtId="0" fontId="28" fillId="0" borderId="0" xfId="0" applyFont="1" applyFill="1" applyAlignment="1">
      <alignment horizontal="right" vertical="top" wrapText="1"/>
    </xf>
    <xf numFmtId="0" fontId="1" fillId="0" borderId="0" xfId="0" applyFont="1" applyFill="1" applyAlignment="1">
      <alignment horizontal="right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left" vertical="top"/>
    </xf>
    <xf numFmtId="0" fontId="30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right" vertical="center" wrapText="1"/>
    </xf>
    <xf numFmtId="0" fontId="15" fillId="0" borderId="0" xfId="0" applyFont="1" applyFill="1" applyBorder="1" applyAlignment="1">
      <alignment horizontal="right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3" fontId="11" fillId="0" borderId="16" xfId="0" applyNumberFormat="1" applyFont="1" applyFill="1" applyBorder="1" applyAlignment="1">
      <alignment horizontal="center" vertical="center" wrapText="1" shrinkToFit="1"/>
    </xf>
    <xf numFmtId="0" fontId="13" fillId="0" borderId="15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31" fillId="0" borderId="0" xfId="0" applyFont="1" applyAlignment="1">
      <alignment horizontal="justify" vertical="center" wrapText="1"/>
    </xf>
    <xf numFmtId="0" fontId="32" fillId="0" borderId="0" xfId="0" applyFont="1" applyAlignment="1">
      <alignment horizontal="justify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3" fillId="0" borderId="0" xfId="0" applyFont="1" applyFill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1" fillId="0" borderId="10" xfId="0" applyNumberFormat="1" applyFont="1" applyFill="1" applyBorder="1" applyAlignment="1">
      <alignment horizontal="left" vertical="center" wrapText="1"/>
    </xf>
    <xf numFmtId="3" fontId="1" fillId="0" borderId="10" xfId="0" applyNumberFormat="1" applyFont="1" applyFill="1" applyBorder="1" applyAlignment="1">
      <alignment horizontal="center" vertical="center"/>
    </xf>
    <xf numFmtId="3" fontId="35" fillId="0" borderId="10" xfId="0" applyNumberFormat="1" applyFont="1" applyFill="1" applyBorder="1" applyAlignment="1">
      <alignment horizontal="center" vertical="center" wrapText="1" shrinkToFit="1"/>
    </xf>
    <xf numFmtId="0" fontId="0" fillId="0" borderId="10" xfId="0" applyFill="1" applyBorder="1" applyAlignment="1">
      <alignment horizontal="center" vertical="center" wrapText="1"/>
    </xf>
    <xf numFmtId="3" fontId="26" fillId="0" borderId="10" xfId="0" applyNumberFormat="1" applyFont="1" applyFill="1" applyBorder="1" applyAlignment="1">
      <alignment horizontal="center" vertical="center" wrapText="1" shrinkToFit="1"/>
    </xf>
    <xf numFmtId="3" fontId="25" fillId="0" borderId="10" xfId="0" applyNumberFormat="1" applyFont="1" applyFill="1" applyBorder="1" applyAlignment="1">
      <alignment horizontal="center" vertical="center" wrapText="1" shrinkToFit="1"/>
    </xf>
    <xf numFmtId="0" fontId="36" fillId="0" borderId="10" xfId="0" applyFont="1" applyFill="1" applyBorder="1" applyAlignment="1">
      <alignment horizontal="center" vertical="center" wrapText="1"/>
    </xf>
    <xf numFmtId="0" fontId="15" fillId="0" borderId="3" xfId="0" applyNumberFormat="1" applyFont="1" applyFill="1" applyBorder="1" applyAlignment="1" applyProtection="1">
      <alignment horizontal="left" vertical="center"/>
    </xf>
    <xf numFmtId="0" fontId="15" fillId="0" borderId="10" xfId="0" applyNumberFormat="1" applyFont="1" applyFill="1" applyBorder="1" applyAlignment="1" applyProtection="1">
      <alignment horizontal="left" vertical="center"/>
    </xf>
    <xf numFmtId="0" fontId="1" fillId="0" borderId="7" xfId="0" applyNumberFormat="1" applyFont="1" applyFill="1" applyBorder="1" applyAlignment="1">
      <alignment horizontal="left" vertical="center" wrapText="1"/>
    </xf>
    <xf numFmtId="0" fontId="1" fillId="0" borderId="11" xfId="0" applyNumberFormat="1" applyFont="1" applyFill="1" applyBorder="1" applyAlignment="1">
      <alignment horizontal="left" vertical="center" wrapText="1"/>
    </xf>
    <xf numFmtId="3" fontId="1" fillId="0" borderId="11" xfId="0" applyNumberFormat="1" applyFont="1" applyFill="1" applyBorder="1" applyAlignment="1">
      <alignment horizontal="center" vertical="center"/>
    </xf>
    <xf numFmtId="0" fontId="15" fillId="0" borderId="0" xfId="0" applyFont="1" applyFill="1" applyAlignment="1">
      <alignment horizontal="right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top"/>
    </xf>
    <xf numFmtId="0" fontId="33" fillId="0" borderId="0" xfId="0" applyFont="1" applyFill="1" applyBorder="1" applyAlignment="1">
      <alignment horizontal="center" vertical="center" wrapText="1"/>
    </xf>
    <xf numFmtId="0" fontId="37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3" fontId="11" fillId="0" borderId="4" xfId="0" applyNumberFormat="1" applyFont="1" applyFill="1" applyBorder="1" applyAlignment="1">
      <alignment horizontal="center" vertical="center" wrapText="1" shrinkToFit="1"/>
    </xf>
    <xf numFmtId="0" fontId="13" fillId="0" borderId="3" xfId="0" applyFont="1" applyFill="1" applyBorder="1" applyAlignment="1">
      <alignment horizontal="center" vertical="center" wrapText="1"/>
    </xf>
    <xf numFmtId="3" fontId="5" fillId="0" borderId="4" xfId="0" applyNumberFormat="1" applyFont="1" applyFill="1" applyBorder="1" applyAlignment="1">
      <alignment horizontal="center" vertical="center" wrapText="1" shrinkToFit="1"/>
    </xf>
    <xf numFmtId="0" fontId="13" fillId="0" borderId="7" xfId="0" applyFont="1" applyFill="1" applyBorder="1" applyAlignment="1">
      <alignment horizontal="center" vertical="center" wrapText="1"/>
    </xf>
    <xf numFmtId="3" fontId="5" fillId="0" borderId="8" xfId="0" applyNumberFormat="1" applyFont="1" applyFill="1" applyBorder="1" applyAlignment="1">
      <alignment horizontal="center" vertical="center" wrapText="1" shrinkToFit="1"/>
    </xf>
    <xf numFmtId="10" fontId="0" fillId="0" borderId="0" xfId="0" applyNumberForma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/>
    </xf>
    <xf numFmtId="0" fontId="39" fillId="0" borderId="0" xfId="0" applyFont="1" applyAlignment="1">
      <alignment horizontal="right" vertical="center" wrapText="1"/>
    </xf>
    <xf numFmtId="0" fontId="39" fillId="2" borderId="0" xfId="0" applyFont="1" applyFill="1" applyAlignment="1">
      <alignment horizontal="right" vertical="center" wrapText="1"/>
    </xf>
    <xf numFmtId="0" fontId="40" fillId="2" borderId="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3" fontId="41" fillId="2" borderId="10" xfId="0" applyNumberFormat="1" applyFont="1" applyFill="1" applyBorder="1" applyAlignment="1">
      <alignment horizontal="center" vertical="center" wrapText="1"/>
    </xf>
    <xf numFmtId="10" fontId="10" fillId="0" borderId="4" xfId="0" applyNumberFormat="1" applyFont="1" applyFill="1" applyBorder="1" applyAlignment="1">
      <alignment horizontal="center" vertical="center"/>
    </xf>
    <xf numFmtId="0" fontId="41" fillId="2" borderId="10" xfId="0" applyFont="1" applyFill="1" applyBorder="1" applyAlignment="1">
      <alignment horizontal="center" vertical="center" wrapText="1"/>
    </xf>
    <xf numFmtId="10" fontId="0" fillId="0" borderId="0" xfId="11" applyNumberFormat="1" applyFont="1" applyFill="1" applyBorder="1" applyAlignment="1">
      <alignment horizontal="left" vertical="top"/>
    </xf>
    <xf numFmtId="0" fontId="42" fillId="2" borderId="3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3" fontId="43" fillId="4" borderId="11" xfId="0" applyNumberFormat="1" applyFont="1" applyFill="1" applyBorder="1" applyAlignment="1" applyProtection="1">
      <alignment horizontal="center" vertical="center"/>
    </xf>
    <xf numFmtId="10" fontId="10" fillId="0" borderId="8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2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center" vertical="center"/>
    </xf>
    <xf numFmtId="0" fontId="12" fillId="0" borderId="9" xfId="0" applyNumberFormat="1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left" vertical="top"/>
    </xf>
    <xf numFmtId="0" fontId="37" fillId="0" borderId="10" xfId="0" applyNumberFormat="1" applyFont="1" applyFill="1" applyBorder="1" applyAlignment="1">
      <alignment horizontal="center" vertical="center"/>
    </xf>
    <xf numFmtId="3" fontId="37" fillId="0" borderId="4" xfId="0" applyNumberFormat="1" applyFont="1" applyFill="1" applyBorder="1" applyAlignment="1">
      <alignment horizontal="center" vertical="center"/>
    </xf>
    <xf numFmtId="0" fontId="37" fillId="0" borderId="3" xfId="0" applyNumberFormat="1" applyFont="1" applyFill="1" applyBorder="1" applyAlignment="1" applyProtection="1">
      <alignment horizontal="left" vertical="center"/>
    </xf>
    <xf numFmtId="0" fontId="37" fillId="0" borderId="10" xfId="0" applyNumberFormat="1" applyFont="1" applyFill="1" applyBorder="1" applyAlignment="1">
      <alignment vertical="center"/>
    </xf>
    <xf numFmtId="0" fontId="15" fillId="0" borderId="3" xfId="0" applyNumberFormat="1" applyFont="1" applyFill="1" applyBorder="1" applyAlignment="1" applyProtection="1">
      <alignment horizontal="left" vertical="center"/>
    </xf>
    <xf numFmtId="0" fontId="15" fillId="0" borderId="10" xfId="0" applyNumberFormat="1" applyFont="1" applyFill="1" applyBorder="1" applyAlignment="1">
      <alignment vertical="center"/>
    </xf>
    <xf numFmtId="3" fontId="15" fillId="0" borderId="4" xfId="0" applyNumberFormat="1" applyFont="1" applyFill="1" applyBorder="1" applyAlignment="1">
      <alignment horizontal="center" vertical="center"/>
    </xf>
    <xf numFmtId="0" fontId="15" fillId="0" borderId="10" xfId="0" applyNumberFormat="1" applyFont="1" applyFill="1" applyBorder="1" applyAlignment="1" applyProtection="1">
      <alignment vertical="center"/>
    </xf>
    <xf numFmtId="0" fontId="15" fillId="0" borderId="7" xfId="0" applyNumberFormat="1" applyFont="1" applyFill="1" applyBorder="1" applyAlignment="1" applyProtection="1">
      <alignment horizontal="left" vertical="center"/>
    </xf>
    <xf numFmtId="0" fontId="15" fillId="0" borderId="11" xfId="0" applyNumberFormat="1" applyFont="1" applyFill="1" applyBorder="1" applyAlignment="1">
      <alignment vertical="center"/>
    </xf>
    <xf numFmtId="3" fontId="15" fillId="0" borderId="8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top"/>
    </xf>
    <xf numFmtId="0" fontId="40" fillId="0" borderId="0" xfId="0" applyFont="1" applyFill="1" applyBorder="1" applyAlignment="1">
      <alignment horizontal="left" vertical="top"/>
    </xf>
    <xf numFmtId="177" fontId="10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177" fontId="5" fillId="2" borderId="0" xfId="0" applyNumberFormat="1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10" fontId="4" fillId="2" borderId="4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10" fontId="6" fillId="2" borderId="4" xfId="0" applyNumberFormat="1" applyFont="1" applyFill="1" applyBorder="1" applyAlignment="1">
      <alignment horizontal="center" vertical="center" wrapText="1"/>
    </xf>
    <xf numFmtId="0" fontId="44" fillId="0" borderId="3" xfId="0" applyNumberFormat="1" applyFont="1" applyFill="1" applyBorder="1" applyAlignment="1" applyProtection="1">
      <alignment horizontal="left" vertical="center"/>
    </xf>
    <xf numFmtId="177" fontId="4" fillId="0" borderId="10" xfId="0" applyNumberFormat="1" applyFont="1" applyFill="1" applyBorder="1" applyAlignment="1">
      <alignment horizontal="center" vertical="center" wrapText="1"/>
    </xf>
    <xf numFmtId="177" fontId="40" fillId="0" borderId="10" xfId="0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177" fontId="4" fillId="0" borderId="11" xfId="0" applyNumberFormat="1" applyFont="1" applyFill="1" applyBorder="1" applyAlignment="1">
      <alignment horizontal="center" vertical="center" wrapText="1"/>
    </xf>
    <xf numFmtId="10" fontId="4" fillId="2" borderId="8" xfId="0" applyNumberFormat="1" applyFont="1" applyFill="1" applyBorder="1" applyAlignment="1">
      <alignment horizontal="center" vertical="center" wrapText="1"/>
    </xf>
    <xf numFmtId="178" fontId="1" fillId="0" borderId="0" xfId="0" applyNumberFormat="1" applyFont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177" fontId="6" fillId="0" borderId="4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177" fontId="6" fillId="0" borderId="5" xfId="0" applyNumberFormat="1" applyFont="1" applyFill="1" applyBorder="1" applyAlignment="1">
      <alignment horizontal="center" vertical="center" wrapText="1"/>
    </xf>
    <xf numFmtId="0" fontId="45" fillId="0" borderId="7" xfId="0" applyFont="1" applyFill="1" applyBorder="1" applyAlignment="1">
      <alignment horizontal="center" vertical="center" wrapText="1"/>
    </xf>
    <xf numFmtId="177" fontId="46" fillId="0" borderId="8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right" vertical="center" wrapText="1"/>
    </xf>
    <xf numFmtId="10" fontId="11" fillId="2" borderId="2" xfId="0" applyNumberFormat="1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left" vertical="center" wrapText="1"/>
    </xf>
    <xf numFmtId="3" fontId="12" fillId="2" borderId="20" xfId="0" applyNumberFormat="1" applyFont="1" applyFill="1" applyBorder="1" applyAlignment="1">
      <alignment horizontal="center" vertical="center" wrapText="1"/>
    </xf>
    <xf numFmtId="3" fontId="12" fillId="2" borderId="10" xfId="0" applyNumberFormat="1" applyFont="1" applyFill="1" applyBorder="1" applyAlignment="1">
      <alignment horizontal="center" vertical="center" wrapText="1"/>
    </xf>
    <xf numFmtId="10" fontId="11" fillId="2" borderId="4" xfId="0" applyNumberFormat="1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center" wrapText="1"/>
    </xf>
    <xf numFmtId="10" fontId="5" fillId="2" borderId="4" xfId="0" applyNumberFormat="1" applyFont="1" applyFill="1" applyBorder="1" applyAlignment="1">
      <alignment horizontal="center" vertical="center" wrapText="1"/>
    </xf>
    <xf numFmtId="0" fontId="13" fillId="2" borderId="20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10" fontId="5" fillId="2" borderId="8" xfId="0" applyNumberFormat="1" applyFont="1" applyFill="1" applyBorder="1" applyAlignment="1">
      <alignment horizontal="center" vertical="center" wrapText="1"/>
    </xf>
    <xf numFmtId="177" fontId="2" fillId="0" borderId="0" xfId="0" applyNumberFormat="1" applyFont="1" applyAlignment="1">
      <alignment horizontal="center" vertical="center" wrapText="1"/>
    </xf>
    <xf numFmtId="177" fontId="11" fillId="2" borderId="9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77" fontId="11" fillId="2" borderId="10" xfId="0" applyNumberFormat="1" applyFont="1" applyFill="1" applyBorder="1" applyAlignment="1">
      <alignment horizontal="center" vertical="center" wrapText="1"/>
    </xf>
    <xf numFmtId="10" fontId="11" fillId="0" borderId="4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 indent="4"/>
    </xf>
    <xf numFmtId="177" fontId="5" fillId="2" borderId="10" xfId="0" applyNumberFormat="1" applyFont="1" applyFill="1" applyBorder="1" applyAlignment="1">
      <alignment horizontal="center" vertical="center" wrapText="1"/>
    </xf>
    <xf numFmtId="10" fontId="5" fillId="0" borderId="4" xfId="0" applyNumberFormat="1" applyFont="1" applyBorder="1" applyAlignment="1">
      <alignment horizontal="center" vertical="center" wrapText="1"/>
    </xf>
    <xf numFmtId="177" fontId="11" fillId="2" borderId="11" xfId="0" applyNumberFormat="1" applyFont="1" applyFill="1" applyBorder="1" applyAlignment="1">
      <alignment horizontal="center" vertical="center" wrapText="1"/>
    </xf>
    <xf numFmtId="10" fontId="11" fillId="0" borderId="8" xfId="0" applyNumberFormat="1" applyFont="1" applyBorder="1" applyAlignment="1">
      <alignment horizontal="center" vertical="center" wrapText="1"/>
    </xf>
    <xf numFmtId="0" fontId="11" fillId="2" borderId="22" xfId="0" applyFont="1" applyFill="1" applyBorder="1" applyAlignment="1">
      <alignment horizontal="center" vertical="center" wrapText="1"/>
    </xf>
    <xf numFmtId="0" fontId="47" fillId="0" borderId="0" xfId="0" applyFont="1" applyAlignment="1">
      <alignment horizontal="justify" vertical="center" wrapText="1"/>
    </xf>
    <xf numFmtId="0" fontId="47" fillId="0" borderId="0" xfId="0" applyFont="1" applyAlignment="1">
      <alignment horizontal="center" vertical="center" wrapText="1"/>
    </xf>
    <xf numFmtId="0" fontId="29" fillId="0" borderId="0" xfId="0" applyFont="1" applyFill="1" applyBorder="1" applyAlignment="1">
      <alignment horizontal="left" vertical="center" wrapText="1"/>
    </xf>
    <xf numFmtId="0" fontId="30" fillId="0" borderId="0" xfId="0" applyFont="1" applyFill="1" applyAlignment="1">
      <alignment horizontal="center" vertical="center" wrapText="1"/>
    </xf>
    <xf numFmtId="0" fontId="48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48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49" fillId="0" borderId="0" xfId="0" applyNumberFormat="1" applyFont="1" applyFill="1" applyBorder="1" applyAlignment="1" applyProtection="1">
      <alignment horizontal="left" vertical="center" wrapText="1"/>
    </xf>
    <xf numFmtId="0" fontId="50" fillId="0" borderId="0" xfId="0" applyFont="1" applyFill="1" applyBorder="1" applyAlignment="1">
      <alignment horizontal="left" vertical="top"/>
    </xf>
    <xf numFmtId="0" fontId="51" fillId="0" borderId="0" xfId="0" applyFont="1" applyAlignment="1">
      <alignment horizontal="center" vertical="center" wrapText="1"/>
    </xf>
    <xf numFmtId="3" fontId="5" fillId="2" borderId="10" xfId="0" applyNumberFormat="1" applyFont="1" applyFill="1" applyBorder="1" applyAlignment="1">
      <alignment horizontal="center" vertical="center" wrapText="1"/>
    </xf>
    <xf numFmtId="177" fontId="5" fillId="2" borderId="11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left" vertical="center" wrapText="1"/>
    </xf>
    <xf numFmtId="177" fontId="5" fillId="0" borderId="0" xfId="0" applyNumberFormat="1" applyFont="1" applyFill="1" applyBorder="1" applyAlignment="1">
      <alignment horizontal="center" vertical="center" wrapText="1"/>
    </xf>
    <xf numFmtId="10" fontId="10" fillId="0" borderId="0" xfId="0" applyNumberFormat="1" applyFont="1" applyFill="1" applyBorder="1" applyAlignment="1">
      <alignment horizontal="center" vertical="center" wrapText="1"/>
    </xf>
    <xf numFmtId="10" fontId="2" fillId="0" borderId="0" xfId="0" applyNumberFormat="1" applyFont="1" applyAlignment="1">
      <alignment horizontal="center" vertical="center" wrapText="1"/>
    </xf>
    <xf numFmtId="177" fontId="1" fillId="0" borderId="0" xfId="0" applyNumberFormat="1" applyFont="1" applyAlignment="1">
      <alignment horizontal="center" vertical="center" wrapText="1"/>
    </xf>
    <xf numFmtId="10" fontId="1" fillId="0" borderId="0" xfId="0" applyNumberFormat="1" applyFont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5" fillId="0" borderId="23" xfId="0" applyFont="1" applyBorder="1" applyAlignment="1">
      <alignment horizontal="left" vertical="center" wrapText="1"/>
    </xf>
    <xf numFmtId="0" fontId="49" fillId="0" borderId="0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top"/>
    </xf>
    <xf numFmtId="0" fontId="52" fillId="0" borderId="3" xfId="0" applyFont="1" applyFill="1" applyBorder="1" applyAlignment="1">
      <alignment horizontal="left" vertical="center"/>
    </xf>
    <xf numFmtId="0" fontId="42" fillId="0" borderId="3" xfId="0" applyFont="1" applyFill="1" applyBorder="1" applyAlignment="1">
      <alignment horizontal="left" vertical="center"/>
    </xf>
    <xf numFmtId="0" fontId="42" fillId="0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3" fontId="11" fillId="0" borderId="4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13" fillId="0" borderId="10" xfId="0" applyNumberFormat="1" applyFont="1" applyFill="1" applyBorder="1" applyAlignment="1" applyProtection="1">
      <alignment vertical="center"/>
    </xf>
    <xf numFmtId="0" fontId="5" fillId="0" borderId="11" xfId="0" applyFont="1" applyFill="1" applyBorder="1" applyAlignment="1">
      <alignment horizontal="left" vertical="center" wrapText="1"/>
    </xf>
    <xf numFmtId="3" fontId="13" fillId="0" borderId="8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right" vertical="center" wrapText="1"/>
    </xf>
    <xf numFmtId="177" fontId="1" fillId="0" borderId="0" xfId="0" applyNumberFormat="1" applyFont="1" applyFill="1" applyAlignment="1">
      <alignment horizontal="right" vertical="center" wrapText="1"/>
    </xf>
    <xf numFmtId="177" fontId="1" fillId="0" borderId="12" xfId="0" applyNumberFormat="1" applyFont="1" applyFill="1" applyBorder="1" applyAlignment="1">
      <alignment horizontal="right" vertical="center" wrapText="1"/>
    </xf>
    <xf numFmtId="177" fontId="11" fillId="0" borderId="2" xfId="0" applyNumberFormat="1" applyFont="1" applyFill="1" applyBorder="1" applyAlignment="1">
      <alignment horizontal="center" vertical="center" wrapText="1"/>
    </xf>
    <xf numFmtId="3" fontId="37" fillId="0" borderId="4" xfId="0" applyNumberFormat="1" applyFont="1" applyFill="1" applyBorder="1" applyAlignment="1">
      <alignment horizontal="center" vertical="center"/>
    </xf>
    <xf numFmtId="0" fontId="53" fillId="0" borderId="3" xfId="0" applyFont="1" applyFill="1" applyBorder="1" applyAlignment="1">
      <alignment horizontal="left" vertical="center"/>
    </xf>
    <xf numFmtId="0" fontId="37" fillId="0" borderId="10" xfId="0" applyNumberFormat="1" applyFont="1" applyFill="1" applyBorder="1" applyAlignment="1" applyProtection="1">
      <alignment horizontal="left" vertical="center"/>
    </xf>
    <xf numFmtId="3" fontId="37" fillId="0" borderId="4" xfId="0" applyNumberFormat="1" applyFont="1" applyFill="1" applyBorder="1" applyAlignment="1" applyProtection="1">
      <alignment horizontal="center" vertical="center"/>
    </xf>
    <xf numFmtId="0" fontId="53" fillId="0" borderId="3" xfId="0" applyFont="1" applyFill="1" applyBorder="1" applyAlignment="1">
      <alignment horizontal="left" vertical="center"/>
    </xf>
    <xf numFmtId="0" fontId="54" fillId="0" borderId="3" xfId="0" applyFont="1" applyFill="1" applyBorder="1" applyAlignment="1">
      <alignment horizontal="left" vertical="center"/>
    </xf>
    <xf numFmtId="3" fontId="15" fillId="0" borderId="4" xfId="0" applyNumberFormat="1" applyFont="1" applyFill="1" applyBorder="1" applyAlignment="1" applyProtection="1">
      <alignment horizontal="center" vertical="center"/>
    </xf>
    <xf numFmtId="0" fontId="37" fillId="0" borderId="10" xfId="0" applyNumberFormat="1" applyFont="1" applyFill="1" applyBorder="1" applyAlignment="1" applyProtection="1">
      <alignment vertical="center"/>
    </xf>
    <xf numFmtId="0" fontId="15" fillId="0" borderId="10" xfId="0" applyNumberFormat="1" applyFont="1" applyFill="1" applyBorder="1" applyAlignment="1" applyProtection="1">
      <alignment vertical="center"/>
    </xf>
    <xf numFmtId="0" fontId="54" fillId="0" borderId="7" xfId="0" applyFont="1" applyFill="1" applyBorder="1" applyAlignment="1">
      <alignment horizontal="left" vertical="center"/>
    </xf>
    <xf numFmtId="0" fontId="15" fillId="0" borderId="11" xfId="0" applyNumberFormat="1" applyFont="1" applyFill="1" applyBorder="1" applyAlignment="1" applyProtection="1">
      <alignment horizontal="left" vertical="center"/>
    </xf>
    <xf numFmtId="3" fontId="15" fillId="0" borderId="8" xfId="0" applyNumberFormat="1" applyFont="1" applyFill="1" applyBorder="1" applyAlignment="1" applyProtection="1">
      <alignment horizontal="center" vertical="center"/>
    </xf>
    <xf numFmtId="0" fontId="2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right" vertical="center" wrapText="1"/>
    </xf>
    <xf numFmtId="10" fontId="0" fillId="0" borderId="0" xfId="11" applyNumberFormat="1" applyFont="1" applyAlignment="1"/>
    <xf numFmtId="0" fontId="15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center" vertical="center" wrapText="1"/>
    </xf>
    <xf numFmtId="0" fontId="1" fillId="2" borderId="24" xfId="0" applyFont="1" applyFill="1" applyBorder="1" applyAlignment="1">
      <alignment horizontal="righ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25" xfId="0" applyFont="1" applyFill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10" fontId="8" fillId="0" borderId="0" xfId="11" applyNumberFormat="1" applyFont="1" applyFill="1" applyBorder="1" applyAlignment="1">
      <alignment horizontal="left" vertical="top"/>
    </xf>
    <xf numFmtId="0" fontId="11" fillId="2" borderId="15" xfId="0" applyFont="1" applyFill="1" applyBorder="1" applyAlignment="1">
      <alignment horizontal="left" vertical="center" wrapText="1"/>
    </xf>
    <xf numFmtId="0" fontId="11" fillId="2" borderId="26" xfId="0" applyFont="1" applyFill="1" applyBorder="1" applyAlignment="1">
      <alignment horizontal="center" vertical="center" wrapText="1"/>
    </xf>
    <xf numFmtId="10" fontId="11" fillId="0" borderId="16" xfId="0" applyNumberFormat="1" applyFont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left" vertical="center" wrapText="1"/>
    </xf>
    <xf numFmtId="177" fontId="5" fillId="2" borderId="26" xfId="0" applyNumberFormat="1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10" fontId="5" fillId="0" borderId="16" xfId="0" applyNumberFormat="1" applyFont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left" vertical="center" wrapText="1" indent="2"/>
    </xf>
    <xf numFmtId="0" fontId="5" fillId="2" borderId="26" xfId="0" applyFont="1" applyFill="1" applyBorder="1" applyAlignment="1">
      <alignment horizontal="center" vertical="center" wrapText="1"/>
    </xf>
    <xf numFmtId="177" fontId="11" fillId="2" borderId="26" xfId="0" applyNumberFormat="1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left" vertical="center" wrapText="1"/>
    </xf>
    <xf numFmtId="177" fontId="11" fillId="2" borderId="27" xfId="0" applyNumberFormat="1" applyFont="1" applyFill="1" applyBorder="1" applyAlignment="1">
      <alignment horizontal="center" vertical="center" wrapText="1"/>
    </xf>
    <xf numFmtId="0" fontId="11" fillId="2" borderId="28" xfId="0" applyFont="1" applyFill="1" applyBorder="1" applyAlignment="1">
      <alignment horizontal="center" vertical="center" wrapText="1"/>
    </xf>
    <xf numFmtId="10" fontId="11" fillId="0" borderId="18" xfId="0" applyNumberFormat="1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horizontal="center" vertical="center"/>
    </xf>
    <xf numFmtId="0" fontId="14" fillId="2" borderId="0" xfId="0" applyFont="1" applyFill="1" applyBorder="1" applyAlignment="1">
      <alignment horizontal="right" vertical="center"/>
    </xf>
    <xf numFmtId="0" fontId="14" fillId="2" borderId="0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/>
    </xf>
    <xf numFmtId="3" fontId="5" fillId="2" borderId="4" xfId="0" applyNumberFormat="1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3" fontId="11" fillId="2" borderId="8" xfId="0" applyNumberFormat="1" applyFont="1" applyFill="1" applyBorder="1" applyAlignment="1">
      <alignment horizontal="center" vertical="center"/>
    </xf>
    <xf numFmtId="10" fontId="1" fillId="2" borderId="0" xfId="0" applyNumberFormat="1" applyFont="1" applyFill="1" applyAlignment="1">
      <alignment vertical="center" wrapText="1"/>
    </xf>
    <xf numFmtId="0" fontId="1" fillId="2" borderId="0" xfId="0" applyFont="1" applyFill="1" applyAlignment="1">
      <alignment horizontal="left" vertical="center" wrapText="1"/>
    </xf>
    <xf numFmtId="177" fontId="1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ill="1"/>
    <xf numFmtId="0" fontId="8" fillId="0" borderId="0" xfId="0" applyFont="1" applyFill="1"/>
    <xf numFmtId="0" fontId="8" fillId="0" borderId="0" xfId="11" applyNumberFormat="1" applyFont="1" applyFill="1" applyBorder="1" applyAlignment="1">
      <alignment horizontal="left" vertical="top"/>
    </xf>
    <xf numFmtId="0" fontId="7" fillId="0" borderId="0" xfId="0" applyFont="1" applyFill="1" applyAlignment="1">
      <alignment horizontal="left" vertical="center" wrapText="1"/>
    </xf>
    <xf numFmtId="0" fontId="11" fillId="2" borderId="29" xfId="0" applyFont="1" applyFill="1" applyBorder="1" applyAlignment="1">
      <alignment horizontal="center" vertical="center" wrapText="1"/>
    </xf>
    <xf numFmtId="0" fontId="11" fillId="2" borderId="30" xfId="0" applyFont="1" applyFill="1" applyBorder="1" applyAlignment="1">
      <alignment horizontal="center" vertical="center" wrapText="1"/>
    </xf>
    <xf numFmtId="0" fontId="12" fillId="0" borderId="30" xfId="0" applyFont="1" applyFill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11" fillId="2" borderId="32" xfId="0" applyFont="1" applyFill="1" applyBorder="1" applyAlignment="1">
      <alignment horizontal="left" vertical="center" wrapText="1"/>
    </xf>
    <xf numFmtId="10" fontId="11" fillId="0" borderId="33" xfId="0" applyNumberFormat="1" applyFont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left" vertical="center" wrapText="1"/>
    </xf>
    <xf numFmtId="177" fontId="5" fillId="0" borderId="26" xfId="0" applyNumberFormat="1" applyFont="1" applyFill="1" applyBorder="1" applyAlignment="1">
      <alignment horizontal="center" vertical="center" wrapText="1"/>
    </xf>
    <xf numFmtId="10" fontId="5" fillId="0" borderId="33" xfId="0" applyNumberFormat="1" applyFont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left" vertical="center" wrapText="1" indent="2"/>
    </xf>
    <xf numFmtId="0" fontId="11" fillId="2" borderId="34" xfId="0" applyFont="1" applyFill="1" applyBorder="1" applyAlignment="1">
      <alignment horizontal="left" vertical="center" wrapText="1"/>
    </xf>
    <xf numFmtId="10" fontId="11" fillId="0" borderId="35" xfId="0" applyNumberFormat="1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top"/>
    </xf>
    <xf numFmtId="10" fontId="10" fillId="0" borderId="0" xfId="0" applyNumberFormat="1" applyFont="1" applyFill="1" applyBorder="1" applyAlignment="1">
      <alignment horizontal="center" vertical="top"/>
    </xf>
    <xf numFmtId="10" fontId="14" fillId="0" borderId="0" xfId="0" applyNumberFormat="1" applyFont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10" fontId="12" fillId="2" borderId="9" xfId="0" applyNumberFormat="1" applyFont="1" applyFill="1" applyBorder="1" applyAlignment="1">
      <alignment horizontal="center" vertical="center" wrapText="1"/>
    </xf>
    <xf numFmtId="10" fontId="11" fillId="2" borderId="10" xfId="0" applyNumberFormat="1" applyFont="1" applyFill="1" applyBorder="1" applyAlignment="1">
      <alignment horizontal="center" vertical="center" wrapText="1"/>
    </xf>
    <xf numFmtId="10" fontId="5" fillId="2" borderId="10" xfId="0" applyNumberFormat="1" applyFont="1" applyFill="1" applyBorder="1" applyAlignment="1">
      <alignment horizontal="center" vertical="center" wrapText="1"/>
    </xf>
    <xf numFmtId="10" fontId="11" fillId="2" borderId="11" xfId="0" applyNumberFormat="1" applyFont="1" applyFill="1" applyBorder="1" applyAlignment="1">
      <alignment horizontal="center" vertical="center" wrapText="1"/>
    </xf>
    <xf numFmtId="10" fontId="11" fillId="2" borderId="8" xfId="0" applyNumberFormat="1" applyFont="1" applyFill="1" applyBorder="1" applyAlignment="1">
      <alignment horizontal="center" vertical="center" wrapText="1"/>
    </xf>
    <xf numFmtId="10" fontId="29" fillId="0" borderId="0" xfId="11" applyNumberFormat="1" applyFont="1" applyFill="1" applyBorder="1" applyAlignment="1">
      <alignment horizontal="left" vertical="center" wrapText="1"/>
    </xf>
    <xf numFmtId="10" fontId="1" fillId="2" borderId="0" xfId="0" applyNumberFormat="1" applyFont="1" applyFill="1" applyAlignment="1">
      <alignment horizontal="left" vertical="center" wrapText="1"/>
    </xf>
    <xf numFmtId="0" fontId="11" fillId="0" borderId="0" xfId="0" applyFont="1" applyAlignment="1">
      <alignment horizontal="justify" vertical="center" wrapText="1"/>
    </xf>
    <xf numFmtId="0" fontId="14" fillId="2" borderId="0" xfId="0" applyFont="1" applyFill="1" applyAlignment="1">
      <alignment horizontal="right" vertical="center" wrapText="1"/>
    </xf>
    <xf numFmtId="0" fontId="14" fillId="2" borderId="0" xfId="0" applyFont="1" applyFill="1" applyAlignment="1">
      <alignment horizontal="center" vertical="center" wrapText="1"/>
    </xf>
    <xf numFmtId="0" fontId="14" fillId="2" borderId="0" xfId="0" applyFont="1" applyFill="1" applyBorder="1" applyAlignment="1">
      <alignment horizontal="right" vertical="center" wrapText="1"/>
    </xf>
    <xf numFmtId="0" fontId="14" fillId="2" borderId="0" xfId="0" applyFont="1" applyFill="1" applyBorder="1" applyAlignment="1">
      <alignment horizontal="center" vertical="center" wrapText="1"/>
    </xf>
    <xf numFmtId="177" fontId="11" fillId="2" borderId="4" xfId="0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10" fontId="24" fillId="0" borderId="0" xfId="0" applyNumberFormat="1" applyFont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top"/>
    </xf>
    <xf numFmtId="0" fontId="55" fillId="0" borderId="0" xfId="0" applyFont="1" applyFill="1" applyBorder="1" applyAlignment="1">
      <alignment horizontal="left" vertical="top"/>
    </xf>
    <xf numFmtId="0" fontId="56" fillId="0" borderId="0" xfId="0" applyFont="1" applyFill="1" applyBorder="1" applyAlignment="1">
      <alignment horizontal="left" vertical="top"/>
    </xf>
    <xf numFmtId="0" fontId="29" fillId="0" borderId="0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left" vertical="center"/>
    </xf>
    <xf numFmtId="0" fontId="57" fillId="0" borderId="0" xfId="0" applyFont="1" applyFill="1" applyBorder="1" applyAlignment="1">
      <alignment horizontal="center" vertical="center"/>
    </xf>
    <xf numFmtId="0" fontId="58" fillId="5" borderId="0" xfId="0" applyFont="1" applyFill="1" applyAlignment="1">
      <alignment horizontal="center" vertical="center"/>
    </xf>
    <xf numFmtId="0" fontId="59" fillId="0" borderId="0" xfId="0" applyFont="1" applyAlignment="1">
      <alignment horizontal="justify"/>
    </xf>
    <xf numFmtId="0" fontId="32" fillId="0" borderId="0" xfId="0" applyFont="1" applyAlignment="1">
      <alignment horizontal="justify"/>
    </xf>
    <xf numFmtId="0" fontId="58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9" fillId="0" borderId="0" xfId="0" applyFont="1" applyFill="1" applyAlignment="1">
      <alignment horizontal="justify"/>
    </xf>
    <xf numFmtId="0" fontId="32" fillId="0" borderId="0" xfId="0" applyFont="1" applyFill="1" applyAlignment="1">
      <alignment horizontal="justify"/>
    </xf>
    <xf numFmtId="0" fontId="11" fillId="0" borderId="36" xfId="0" applyFont="1" applyFill="1" applyBorder="1" applyAlignment="1">
      <alignment horizontal="center" vertical="center"/>
    </xf>
    <xf numFmtId="0" fontId="45" fillId="0" borderId="37" xfId="0" applyFont="1" applyFill="1" applyBorder="1" applyAlignment="1">
      <alignment horizontal="center" vertical="center"/>
    </xf>
    <xf numFmtId="0" fontId="60" fillId="0" borderId="38" xfId="0" applyFont="1" applyFill="1" applyBorder="1" applyAlignment="1">
      <alignment horizontal="center" vertical="center"/>
    </xf>
    <xf numFmtId="0" fontId="56" fillId="6" borderId="39" xfId="0" applyFont="1" applyFill="1" applyBorder="1" applyAlignment="1">
      <alignment horizontal="left" vertical="center"/>
    </xf>
    <xf numFmtId="0" fontId="56" fillId="6" borderId="40" xfId="0" applyFont="1" applyFill="1" applyBorder="1" applyAlignment="1">
      <alignment horizontal="left" vertical="center"/>
    </xf>
    <xf numFmtId="0" fontId="56" fillId="6" borderId="20" xfId="0" applyFont="1" applyFill="1" applyBorder="1" applyAlignment="1">
      <alignment horizontal="center" vertical="center"/>
    </xf>
    <xf numFmtId="0" fontId="29" fillId="7" borderId="3" xfId="0" applyFont="1" applyFill="1" applyBorder="1" applyAlignment="1">
      <alignment horizontal="center" vertical="center"/>
    </xf>
    <xf numFmtId="0" fontId="46" fillId="7" borderId="10" xfId="0" applyFont="1" applyFill="1" applyBorder="1" applyAlignment="1">
      <alignment horizontal="justify" vertical="center"/>
    </xf>
    <xf numFmtId="0" fontId="61" fillId="7" borderId="4" xfId="10" applyFill="1" applyBorder="1" applyAlignment="1">
      <alignment horizontal="center" vertical="center"/>
    </xf>
    <xf numFmtId="0" fontId="62" fillId="7" borderId="4" xfId="10" applyFont="1" applyFill="1" applyBorder="1" applyAlignment="1">
      <alignment horizontal="center" vertical="center"/>
    </xf>
    <xf numFmtId="0" fontId="56" fillId="6" borderId="41" xfId="0" applyFont="1" applyFill="1" applyBorder="1" applyAlignment="1">
      <alignment horizontal="center" vertical="center"/>
    </xf>
    <xf numFmtId="0" fontId="46" fillId="7" borderId="10" xfId="0" applyFont="1" applyFill="1" applyBorder="1" applyAlignment="1">
      <alignment horizontal="left" vertical="center"/>
    </xf>
    <xf numFmtId="0" fontId="56" fillId="6" borderId="42" xfId="0" applyFont="1" applyFill="1" applyBorder="1" applyAlignment="1">
      <alignment vertical="center"/>
    </xf>
    <xf numFmtId="0" fontId="56" fillId="6" borderId="40" xfId="0" applyFont="1" applyFill="1" applyBorder="1" applyAlignment="1">
      <alignment vertical="center"/>
    </xf>
    <xf numFmtId="0" fontId="56" fillId="6" borderId="42" xfId="0" applyFont="1" applyFill="1" applyBorder="1" applyAlignment="1">
      <alignment horizontal="left" vertical="center"/>
    </xf>
    <xf numFmtId="0" fontId="46" fillId="7" borderId="10" xfId="0" applyFont="1" applyFill="1" applyBorder="1" applyAlignment="1">
      <alignment horizontal="justify" vertical="center" wrapText="1"/>
    </xf>
    <xf numFmtId="0" fontId="62" fillId="7" borderId="4" xfId="10" applyFont="1" applyFill="1" applyBorder="1" applyAlignment="1">
      <alignment horizontal="center" vertical="center" wrapText="1"/>
    </xf>
    <xf numFmtId="0" fontId="29" fillId="7" borderId="7" xfId="0" applyFont="1" applyFill="1" applyBorder="1" applyAlignment="1">
      <alignment horizontal="center" vertical="center"/>
    </xf>
    <xf numFmtId="0" fontId="46" fillId="7" borderId="11" xfId="0" applyFont="1" applyFill="1" applyBorder="1" applyAlignment="1">
      <alignment horizontal="justify" vertical="center" wrapText="1"/>
    </xf>
    <xf numFmtId="0" fontId="62" fillId="7" borderId="8" xfId="10" applyFont="1" applyFill="1" applyBorder="1" applyAlignment="1">
      <alignment horizontal="center" vertical="center" wrapText="1"/>
    </xf>
    <xf numFmtId="0" fontId="46" fillId="0" borderId="0" xfId="0" applyFont="1" applyFill="1" applyAlignment="1">
      <alignment horizontal="left" vertical="center"/>
    </xf>
    <xf numFmtId="0" fontId="57" fillId="0" borderId="0" xfId="0" applyFont="1" applyFill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千位分隔[0] 2" xfId="39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9" Type="http://schemas.openxmlformats.org/officeDocument/2006/relationships/sharedStrings" Target="sharedStrings.xml"/><Relationship Id="rId48" Type="http://schemas.openxmlformats.org/officeDocument/2006/relationships/styles" Target="styles.xml"/><Relationship Id="rId47" Type="http://schemas.openxmlformats.org/officeDocument/2006/relationships/theme" Target="theme/theme1.xml"/><Relationship Id="rId46" Type="http://schemas.openxmlformats.org/officeDocument/2006/relationships/worksheet" Target="worksheets/sheet46.xml"/><Relationship Id="rId45" Type="http://schemas.openxmlformats.org/officeDocument/2006/relationships/worksheet" Target="worksheets/sheet45.xml"/><Relationship Id="rId44" Type="http://schemas.openxmlformats.org/officeDocument/2006/relationships/worksheet" Target="worksheets/sheet44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H59"/>
  <sheetViews>
    <sheetView showGridLines="0" tabSelected="1" topLeftCell="A31" workbookViewId="0">
      <selection activeCell="E49" sqref="E49"/>
    </sheetView>
  </sheetViews>
  <sheetFormatPr defaultColWidth="9.33333333333333" defaultRowHeight="18.75" outlineLevelCol="7"/>
  <cols>
    <col min="2" max="2" width="11.5" style="402" customWidth="1"/>
    <col min="3" max="3" width="109.166666666667" style="403" customWidth="1"/>
    <col min="4" max="4" width="16.5" style="404" customWidth="1"/>
    <col min="5" max="5" width="81.1666666666667" customWidth="1"/>
  </cols>
  <sheetData>
    <row r="1" ht="64" customHeight="1" spans="2:8">
      <c r="B1" s="405" t="s">
        <v>0</v>
      </c>
      <c r="C1" s="405"/>
      <c r="D1" s="405"/>
      <c r="E1" s="406"/>
      <c r="H1" s="407"/>
    </row>
    <row r="2" customFormat="1" ht="40" customHeight="1" spans="2:8">
      <c r="B2" s="408"/>
      <c r="C2" s="409" t="s">
        <v>1</v>
      </c>
      <c r="D2" s="408"/>
      <c r="E2" s="410"/>
      <c r="H2" s="411"/>
    </row>
    <row r="3" ht="23.1" customHeight="1" spans="2:8">
      <c r="B3" s="408"/>
      <c r="C3" s="408"/>
      <c r="D3" s="408"/>
      <c r="H3" s="411"/>
    </row>
    <row r="4" ht="33" customHeight="1" spans="2:4">
      <c r="B4" s="412" t="s">
        <v>2</v>
      </c>
      <c r="C4" s="413" t="s">
        <v>3</v>
      </c>
      <c r="D4" s="414" t="s">
        <v>4</v>
      </c>
    </row>
    <row r="5" s="400" customFormat="1" ht="33" customHeight="1" spans="2:4">
      <c r="B5" s="415" t="s">
        <v>5</v>
      </c>
      <c r="C5" s="416"/>
      <c r="D5" s="417"/>
    </row>
    <row r="6" ht="27.95" customHeight="1" spans="2:4">
      <c r="B6" s="418">
        <v>1</v>
      </c>
      <c r="C6" s="419" t="s">
        <v>6</v>
      </c>
      <c r="D6" s="420" t="s">
        <v>7</v>
      </c>
    </row>
    <row r="7" ht="27.95" customHeight="1" spans="2:4">
      <c r="B7" s="418">
        <v>2</v>
      </c>
      <c r="C7" s="419" t="s">
        <v>8</v>
      </c>
      <c r="D7" s="420" t="s">
        <v>9</v>
      </c>
    </row>
    <row r="8" ht="27.95" customHeight="1" spans="2:4">
      <c r="B8" s="418">
        <v>3</v>
      </c>
      <c r="C8" s="419" t="s">
        <v>10</v>
      </c>
      <c r="D8" s="420" t="s">
        <v>11</v>
      </c>
    </row>
    <row r="9" ht="27.95" customHeight="1" spans="2:4">
      <c r="B9" s="418">
        <v>4</v>
      </c>
      <c r="C9" s="419" t="s">
        <v>12</v>
      </c>
      <c r="D9" s="420" t="s">
        <v>13</v>
      </c>
    </row>
    <row r="10" ht="27.95" customHeight="1" spans="2:4">
      <c r="B10" s="418">
        <v>5</v>
      </c>
      <c r="C10" s="419" t="s">
        <v>14</v>
      </c>
      <c r="D10" s="420" t="s">
        <v>15</v>
      </c>
    </row>
    <row r="11" ht="27.95" customHeight="1" spans="2:4">
      <c r="B11" s="418">
        <v>6</v>
      </c>
      <c r="C11" s="419" t="s">
        <v>16</v>
      </c>
      <c r="D11" s="420" t="s">
        <v>17</v>
      </c>
    </row>
    <row r="12" ht="27.95" customHeight="1" spans="2:4">
      <c r="B12" s="418">
        <v>7</v>
      </c>
      <c r="C12" s="419" t="s">
        <v>18</v>
      </c>
      <c r="D12" s="420" t="s">
        <v>19</v>
      </c>
    </row>
    <row r="13" ht="27.95" customHeight="1" spans="2:4">
      <c r="B13" s="418">
        <v>8</v>
      </c>
      <c r="C13" s="419" t="s">
        <v>20</v>
      </c>
      <c r="D13" s="420" t="s">
        <v>21</v>
      </c>
    </row>
    <row r="14" ht="27.95" customHeight="1" spans="2:4">
      <c r="B14" s="418">
        <v>9</v>
      </c>
      <c r="C14" s="419" t="s">
        <v>22</v>
      </c>
      <c r="D14" s="420" t="s">
        <v>23</v>
      </c>
    </row>
    <row r="15" ht="27.95" customHeight="1" spans="2:4">
      <c r="B15" s="418">
        <v>10</v>
      </c>
      <c r="C15" s="419" t="s">
        <v>24</v>
      </c>
      <c r="D15" s="420" t="s">
        <v>25</v>
      </c>
    </row>
    <row r="16" ht="27.95" customHeight="1" spans="2:4">
      <c r="B16" s="418">
        <v>11</v>
      </c>
      <c r="C16" s="419" t="s">
        <v>26</v>
      </c>
      <c r="D16" s="420" t="s">
        <v>27</v>
      </c>
    </row>
    <row r="17" ht="27.95" customHeight="1" spans="2:4">
      <c r="B17" s="418">
        <v>12</v>
      </c>
      <c r="C17" s="419" t="s">
        <v>28</v>
      </c>
      <c r="D17" s="420" t="s">
        <v>29</v>
      </c>
    </row>
    <row r="18" ht="27.95" customHeight="1" spans="2:4">
      <c r="B18" s="418">
        <v>13</v>
      </c>
      <c r="C18" s="419" t="s">
        <v>30</v>
      </c>
      <c r="D18" s="420" t="s">
        <v>31</v>
      </c>
    </row>
    <row r="19" ht="27.95" customHeight="1" spans="2:4">
      <c r="B19" s="418">
        <v>14</v>
      </c>
      <c r="C19" s="419" t="s">
        <v>32</v>
      </c>
      <c r="D19" s="420" t="s">
        <v>33</v>
      </c>
    </row>
    <row r="20" ht="27.95" customHeight="1" spans="2:4">
      <c r="B20" s="418">
        <v>15</v>
      </c>
      <c r="C20" s="419" t="s">
        <v>34</v>
      </c>
      <c r="D20" s="421" t="s">
        <v>35</v>
      </c>
    </row>
    <row r="21" ht="27.95" customHeight="1" spans="2:4">
      <c r="B21" s="418">
        <v>16</v>
      </c>
      <c r="C21" s="419" t="s">
        <v>36</v>
      </c>
      <c r="D21" s="421" t="s">
        <v>37</v>
      </c>
    </row>
    <row r="22" ht="27.95" customHeight="1" spans="2:4">
      <c r="B22" s="418">
        <v>17</v>
      </c>
      <c r="C22" s="419" t="s">
        <v>38</v>
      </c>
      <c r="D22" s="421" t="s">
        <v>39</v>
      </c>
    </row>
    <row r="23" ht="27.95" customHeight="1" spans="2:4">
      <c r="B23" s="418">
        <v>18</v>
      </c>
      <c r="C23" s="419" t="s">
        <v>40</v>
      </c>
      <c r="D23" s="420" t="s">
        <v>41</v>
      </c>
    </row>
    <row r="24" ht="27.95" customHeight="1" spans="2:4">
      <c r="B24" s="418">
        <v>19</v>
      </c>
      <c r="C24" s="419" t="s">
        <v>42</v>
      </c>
      <c r="D24" s="421" t="s">
        <v>43</v>
      </c>
    </row>
    <row r="25" s="401" customFormat="1" ht="33" customHeight="1" spans="2:4">
      <c r="B25" s="415" t="s">
        <v>44</v>
      </c>
      <c r="C25" s="416"/>
      <c r="D25" s="422"/>
    </row>
    <row r="26" ht="27.95" customHeight="1" spans="2:4">
      <c r="B26" s="418">
        <v>20</v>
      </c>
      <c r="C26" s="419" t="s">
        <v>45</v>
      </c>
      <c r="D26" s="421" t="s">
        <v>46</v>
      </c>
    </row>
    <row r="27" ht="27.95" customHeight="1" spans="2:4">
      <c r="B27" s="418">
        <v>21</v>
      </c>
      <c r="C27" s="419" t="s">
        <v>47</v>
      </c>
      <c r="D27" s="421" t="s">
        <v>48</v>
      </c>
    </row>
    <row r="28" ht="27.95" customHeight="1" spans="2:4">
      <c r="B28" s="418">
        <v>22</v>
      </c>
      <c r="C28" s="419" t="s">
        <v>49</v>
      </c>
      <c r="D28" s="421" t="s">
        <v>50</v>
      </c>
    </row>
    <row r="29" ht="27.95" customHeight="1" spans="2:4">
      <c r="B29" s="418">
        <v>23</v>
      </c>
      <c r="C29" s="419" t="s">
        <v>51</v>
      </c>
      <c r="D29" s="421" t="s">
        <v>52</v>
      </c>
    </row>
    <row r="30" ht="27.95" customHeight="1" spans="2:4">
      <c r="B30" s="418">
        <v>24</v>
      </c>
      <c r="C30" s="423" t="s">
        <v>53</v>
      </c>
      <c r="D30" s="421" t="s">
        <v>54</v>
      </c>
    </row>
    <row r="31" ht="27.95" customHeight="1" spans="2:4">
      <c r="B31" s="418">
        <v>25</v>
      </c>
      <c r="C31" s="419" t="s">
        <v>55</v>
      </c>
      <c r="D31" s="421" t="s">
        <v>56</v>
      </c>
    </row>
    <row r="32" ht="27.95" customHeight="1" spans="2:4">
      <c r="B32" s="418">
        <v>26</v>
      </c>
      <c r="C32" s="419" t="s">
        <v>57</v>
      </c>
      <c r="D32" s="421" t="s">
        <v>58</v>
      </c>
    </row>
    <row r="33" ht="27.95" customHeight="1" spans="2:4">
      <c r="B33" s="418">
        <v>27</v>
      </c>
      <c r="C33" s="423" t="s">
        <v>59</v>
      </c>
      <c r="D33" s="421" t="s">
        <v>60</v>
      </c>
    </row>
    <row r="34" ht="27.95" customHeight="1" spans="2:4">
      <c r="B34" s="418">
        <v>28</v>
      </c>
      <c r="C34" s="419" t="s">
        <v>61</v>
      </c>
      <c r="D34" s="421" t="s">
        <v>62</v>
      </c>
    </row>
    <row r="35" ht="27.95" customHeight="1" spans="2:4">
      <c r="B35" s="418">
        <v>29</v>
      </c>
      <c r="C35" s="419" t="s">
        <v>63</v>
      </c>
      <c r="D35" s="421" t="s">
        <v>64</v>
      </c>
    </row>
    <row r="36" ht="27.95" customHeight="1" spans="2:4">
      <c r="B36" s="418">
        <v>30</v>
      </c>
      <c r="C36" s="419" t="s">
        <v>65</v>
      </c>
      <c r="D36" s="421" t="s">
        <v>66</v>
      </c>
    </row>
    <row r="37" ht="27.95" customHeight="1" spans="2:4">
      <c r="B37" s="418">
        <v>31</v>
      </c>
      <c r="C37" s="419" t="s">
        <v>67</v>
      </c>
      <c r="D37" s="421" t="s">
        <v>68</v>
      </c>
    </row>
    <row r="38" ht="27.95" customHeight="1" spans="2:4">
      <c r="B38" s="418">
        <v>32</v>
      </c>
      <c r="C38" s="419" t="s">
        <v>69</v>
      </c>
      <c r="D38" s="421" t="s">
        <v>70</v>
      </c>
    </row>
    <row r="39" s="401" customFormat="1" ht="33" customHeight="1" spans="2:4">
      <c r="B39" s="424" t="s">
        <v>71</v>
      </c>
      <c r="C39" s="425"/>
      <c r="D39" s="422"/>
    </row>
    <row r="40" ht="27.95" customHeight="1" spans="2:4">
      <c r="B40" s="418">
        <v>33</v>
      </c>
      <c r="C40" s="419" t="s">
        <v>72</v>
      </c>
      <c r="D40" s="421" t="s">
        <v>73</v>
      </c>
    </row>
    <row r="41" ht="27.95" customHeight="1" spans="2:4">
      <c r="B41" s="418">
        <v>34</v>
      </c>
      <c r="C41" s="419" t="s">
        <v>74</v>
      </c>
      <c r="D41" s="421" t="s">
        <v>75</v>
      </c>
    </row>
    <row r="42" ht="27.95" customHeight="1" spans="2:4">
      <c r="B42" s="418">
        <v>35</v>
      </c>
      <c r="C42" s="419" t="s">
        <v>76</v>
      </c>
      <c r="D42" s="421" t="s">
        <v>77</v>
      </c>
    </row>
    <row r="43" ht="27.95" customHeight="1" spans="2:4">
      <c r="B43" s="418">
        <v>36</v>
      </c>
      <c r="C43" s="419" t="s">
        <v>78</v>
      </c>
      <c r="D43" s="421" t="s">
        <v>79</v>
      </c>
    </row>
    <row r="44" ht="27.95" customHeight="1" spans="2:4">
      <c r="B44" s="418">
        <v>37</v>
      </c>
      <c r="C44" s="419" t="s">
        <v>80</v>
      </c>
      <c r="D44" s="421" t="s">
        <v>81</v>
      </c>
    </row>
    <row r="45" ht="27.95" customHeight="1" spans="2:4">
      <c r="B45" s="418">
        <v>38</v>
      </c>
      <c r="C45" s="419" t="s">
        <v>82</v>
      </c>
      <c r="D45" s="421" t="s">
        <v>83</v>
      </c>
    </row>
    <row r="46" ht="33" customHeight="1" spans="2:4">
      <c r="B46" s="424" t="s">
        <v>84</v>
      </c>
      <c r="C46" s="425"/>
      <c r="D46" s="422"/>
    </row>
    <row r="47" ht="27.95" customHeight="1" spans="2:4">
      <c r="B47" s="418">
        <v>39</v>
      </c>
      <c r="C47" s="419" t="s">
        <v>85</v>
      </c>
      <c r="D47" s="421" t="s">
        <v>86</v>
      </c>
    </row>
    <row r="48" ht="27.95" customHeight="1" spans="2:4">
      <c r="B48" s="418">
        <v>40</v>
      </c>
      <c r="C48" s="419" t="s">
        <v>87</v>
      </c>
      <c r="D48" s="421" t="s">
        <v>88</v>
      </c>
    </row>
    <row r="49" ht="33" customHeight="1" spans="2:4">
      <c r="B49" s="424" t="s">
        <v>89</v>
      </c>
      <c r="C49" s="425"/>
      <c r="D49" s="422"/>
    </row>
    <row r="50" ht="27.95" customHeight="1" spans="2:4">
      <c r="B50" s="418">
        <v>41</v>
      </c>
      <c r="C50" s="419" t="s">
        <v>90</v>
      </c>
      <c r="D50" s="421" t="s">
        <v>91</v>
      </c>
    </row>
    <row r="51" ht="27.95" customHeight="1" spans="2:4">
      <c r="B51" s="418">
        <v>42</v>
      </c>
      <c r="C51" s="419" t="s">
        <v>92</v>
      </c>
      <c r="D51" s="421" t="s">
        <v>93</v>
      </c>
    </row>
    <row r="52" customFormat="1" ht="27.95" customHeight="1" spans="2:4">
      <c r="B52" s="418">
        <v>43</v>
      </c>
      <c r="C52" s="419" t="s">
        <v>94</v>
      </c>
      <c r="D52" s="421" t="s">
        <v>95</v>
      </c>
    </row>
    <row r="53" ht="33" customHeight="1" spans="2:4">
      <c r="B53" s="426" t="s">
        <v>96</v>
      </c>
      <c r="C53" s="416"/>
      <c r="D53" s="422"/>
    </row>
    <row r="54" s="127" customFormat="1" ht="27.95" customHeight="1" spans="2:4">
      <c r="B54" s="418">
        <v>44</v>
      </c>
      <c r="C54" s="427" t="s">
        <v>97</v>
      </c>
      <c r="D54" s="428" t="s">
        <v>98</v>
      </c>
    </row>
    <row r="55" s="127" customFormat="1" ht="27.95" customHeight="1" spans="2:4">
      <c r="B55" s="429">
        <v>45</v>
      </c>
      <c r="C55" s="430" t="s">
        <v>99</v>
      </c>
      <c r="D55" s="431" t="s">
        <v>100</v>
      </c>
    </row>
    <row r="56" ht="29.1" customHeight="1" spans="3:4">
      <c r="C56" s="432"/>
      <c r="D56" s="433"/>
    </row>
    <row r="57" ht="30" customHeight="1" spans="4:4">
      <c r="D57" s="433"/>
    </row>
    <row r="58" spans="4:4">
      <c r="D58" s="433"/>
    </row>
    <row r="59" spans="4:4">
      <c r="D59" s="433"/>
    </row>
  </sheetData>
  <mergeCells count="7">
    <mergeCell ref="B1:D1"/>
    <mergeCell ref="B5:D5"/>
    <mergeCell ref="B25:D25"/>
    <mergeCell ref="B39:D39"/>
    <mergeCell ref="B46:D46"/>
    <mergeCell ref="B49:D49"/>
    <mergeCell ref="B53:D53"/>
  </mergeCells>
  <hyperlinks>
    <hyperlink ref="D6" location="'（表1）一般公共预算收入决算总表（全辖）'!A1" display="表1"/>
    <hyperlink ref="D7" location="'(表2)一般公共预算收入明细表（全辖）'!A1" display="表2"/>
    <hyperlink ref="D8" location="'（表3）一般公共预算收入决算总表(本级）'!A1" display="表3"/>
    <hyperlink ref="D9" location="'(表4)一般公共预算收入明细表(本级）'!A1" display="表4"/>
    <hyperlink ref="D10" location="'（表5）一般公共预算支出决算总表（全辖）'!A1" display="表5"/>
    <hyperlink ref="D11" location="'（表6）一般公共预算支出决算表（全辖）'!A1" display="表6"/>
    <hyperlink ref="D12" location="'（表7）一般公共预算支出决算功能分类决算表（全辖）'!A1" display="表7"/>
    <hyperlink ref="D13" location="'（表8）一般公共预算支出决算功能分类明细表（全辖）'!A1" display="表8"/>
    <hyperlink ref="D14" location="'（表9）一般公共预算支出决算经济分类明细表（全辖）'!A1" display="表9"/>
    <hyperlink ref="D15" location="'（表10）一般公共预算（基本）支出决算经济分类明细表（全辖）'!A1" display="表10"/>
    <hyperlink ref="D16" location="'（表11）一般公共预算支出决算总表（本级）'!A1" display="表11"/>
    <hyperlink ref="D17" location="'（表12）一般公共预算支出决算表（本级）'!A1" display="表12"/>
    <hyperlink ref="D18" location="'（表13）一般公共预算支出决算功能分类决算表（本级）'!A1" display="表13"/>
    <hyperlink ref="D19" location="'（表14）一般公共预算支出决算功能分类明细表（本级）'!A1" display="表14"/>
    <hyperlink ref="D20" location="'（表15）一般公共预算支出决算经济分类明细表（本级）'!A1" display="表15"/>
    <hyperlink ref="D21" location="'（表16）一般公共预算（基本）支出决算经济分类明细表（本级）'!A1" display="表16"/>
    <hyperlink ref="D23" location="'（表18）南县一般公共预算专项转移支付决算表（分项目）'!A1" display="表18"/>
    <hyperlink ref="D22" location="'（表17）一般公共预算税收返还和转移支付决算表'!A1" display="表17"/>
    <hyperlink ref="D24" location="'（表19）一般公共预算税收返还和转移支付决算表（分地区）'!A1" display="表19"/>
    <hyperlink ref="D26" location="'（表20）政府性基金预算收入决算总表（全辖）'!A1" display="表20"/>
    <hyperlink ref="D27" location="'(表21)政府性基金预算收入决算明细表（全辖）'!A1" display="表21"/>
    <hyperlink ref="D28" location="'（表22）政府性基金预算收入决算总表（本级）'!A1" display="表22"/>
    <hyperlink ref="D29" location="'(表23)政府性基金预算收入决算明细表（本级）'!A1" display="表23"/>
    <hyperlink ref="D30" location="'（表24）政府性基金预算支出决算总表（全辖）'!A1" display="表24"/>
    <hyperlink ref="D31" location="'（表25）政府性基金预算（功能分类）支出决算总表（全辖）'!A1" display="表25"/>
    <hyperlink ref="D32" location="'(表26)政府性基金预算（功能分类）支出决算明细表（全辖）'!A1" display="表26"/>
    <hyperlink ref="D38" location="'（表32）政府性基金预算转移支付决算表（分项目）'!A1" display="表32"/>
    <hyperlink ref="D33" location="'（表27）政府性基金预算支出决算总表（本级）'!A1" display="表27"/>
    <hyperlink ref="D34" location="'（表28）南县政府性基金预算（功能分类）支出决算总表（本级）'!A1" display="表28"/>
    <hyperlink ref="D35" location="'(表29)政府性基金预算（功能分类）支出决算明细表（本级）'!A1" display="表29"/>
    <hyperlink ref="D36" location="'(表30)政府性基金预算转移支付收入决算表'!A1" display="表30"/>
    <hyperlink ref="D37" location="'(表31）政府性基金预算转移支付决算表（分地区）'!A1" display="表31"/>
    <hyperlink ref="D40" location="'(表33)国有资本经营预算收入决算总表（全辖）'!A1" display="表33"/>
    <hyperlink ref="D41" location="'（表34)国有资本经营预算收入决算总表（本级）'!A1" display="表34"/>
    <hyperlink ref="D42" location="'(表35)国有资本经营预算支出决算总表（全辖）'!A1" display="表35"/>
    <hyperlink ref="D43" location="'（表36）国有资本经营预算支出决算总表（本级）'!A1" display="表36"/>
    <hyperlink ref="D44" location="'（表37）国有资本经营预算转移支付决算表（分地区）'!A1" display="表37"/>
    <hyperlink ref="D45" location="'（表38）国有资本经营预算转移支付决算表（分项目）'!A1" display="表38"/>
    <hyperlink ref="D47" location="'（表39）社会保险基金收入情况表'!A1" display="表39"/>
    <hyperlink ref="D51" location="'(表42）地方政府专项债务限额及余额情况表'!A1" display="表42"/>
    <hyperlink ref="D50" location="'(表41）地方政府一般债务限额及余额情况表'!A1" display="表41"/>
    <hyperlink ref="D52" location="'（表43）地方政府债务付息情况表'!A1" display="表43"/>
    <hyperlink ref="D54" location="'（表44）政府新增一般债务安排情况表'!A1" display="表44"/>
    <hyperlink ref="D55" location="'(表45)政府新增专项债务安排情况表'!A1" display="表45"/>
    <hyperlink ref="D48" location="'（表40）社会保险基金支出情况表'!A1" display="表40"/>
  </hyperlinks>
  <pageMargins left="0.751388888888889" right="0" top="1" bottom="0.2125" header="0.5" footer="0.5"/>
  <pageSetup paperSize="9" scale="47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showGridLines="0" workbookViewId="0">
      <selection activeCell="H8" sqref="H8"/>
    </sheetView>
  </sheetViews>
  <sheetFormatPr defaultColWidth="9.33333333333333" defaultRowHeight="15" outlineLevelCol="7"/>
  <cols>
    <col min="1" max="1" width="66.6666666666667" style="47" customWidth="1"/>
    <col min="2" max="2" width="50" style="48" customWidth="1"/>
  </cols>
  <sheetData>
    <row r="1" ht="48" customHeight="1" spans="1:2">
      <c r="A1" s="3" t="s">
        <v>6</v>
      </c>
      <c r="B1" s="3"/>
    </row>
    <row r="2" ht="18" customHeight="1" spans="1:2">
      <c r="A2" s="4" t="s">
        <v>7</v>
      </c>
      <c r="B2" s="49"/>
    </row>
    <row r="3" ht="23.25" customHeight="1" spans="1:2">
      <c r="A3" s="231" t="s">
        <v>101</v>
      </c>
      <c r="B3" s="230"/>
    </row>
    <row r="4" s="30" customFormat="1" ht="24.95" customHeight="1" spans="1:2">
      <c r="A4" s="70" t="s">
        <v>102</v>
      </c>
      <c r="B4" s="81" t="s">
        <v>103</v>
      </c>
    </row>
    <row r="5" s="30" customFormat="1" ht="24.95" customHeight="1" spans="1:2">
      <c r="A5" s="73" t="s">
        <v>104</v>
      </c>
      <c r="B5" s="89">
        <v>82183</v>
      </c>
    </row>
    <row r="6" s="30" customFormat="1" ht="24.95" customHeight="1" spans="1:2">
      <c r="A6" s="73" t="s">
        <v>105</v>
      </c>
      <c r="B6" s="89">
        <f>SUM(B7:B9)</f>
        <v>346834</v>
      </c>
    </row>
    <row r="7" ht="24.95" customHeight="1" spans="1:2">
      <c r="A7" s="75" t="s">
        <v>106</v>
      </c>
      <c r="B7" s="57">
        <v>5831</v>
      </c>
    </row>
    <row r="8" ht="24.95" customHeight="1" spans="1:2">
      <c r="A8" s="75" t="s">
        <v>107</v>
      </c>
      <c r="B8" s="57">
        <v>289230</v>
      </c>
    </row>
    <row r="9" ht="24.95" customHeight="1" spans="1:2">
      <c r="A9" s="75" t="s">
        <v>108</v>
      </c>
      <c r="B9" s="57">
        <v>51773</v>
      </c>
    </row>
    <row r="10" s="30" customFormat="1" ht="24.95" customHeight="1" spans="1:2">
      <c r="A10" s="73" t="s">
        <v>109</v>
      </c>
      <c r="B10" s="89">
        <v>44593</v>
      </c>
    </row>
    <row r="11" s="30" customFormat="1" ht="24.95" customHeight="1" spans="1:2">
      <c r="A11" s="73" t="s">
        <v>110</v>
      </c>
      <c r="B11" s="131">
        <v>2444</v>
      </c>
    </row>
    <row r="12" s="30" customFormat="1" ht="24.95" customHeight="1" spans="1:2">
      <c r="A12" s="73" t="s">
        <v>111</v>
      </c>
      <c r="B12" s="89">
        <f>SUM(B13:B15)</f>
        <v>73338</v>
      </c>
    </row>
    <row r="13" ht="24.95" customHeight="1" spans="1:2">
      <c r="A13" s="75" t="s">
        <v>112</v>
      </c>
      <c r="B13" s="57">
        <v>27347</v>
      </c>
    </row>
    <row r="14" ht="24.95" customHeight="1" spans="1:2">
      <c r="A14" s="75" t="s">
        <v>113</v>
      </c>
      <c r="B14" s="61">
        <v>6738</v>
      </c>
    </row>
    <row r="15" ht="24.95" customHeight="1" spans="1:2">
      <c r="A15" s="75" t="s">
        <v>114</v>
      </c>
      <c r="B15" s="57">
        <v>39253</v>
      </c>
    </row>
    <row r="16" s="30" customFormat="1" ht="24.95" customHeight="1" spans="1:2">
      <c r="A16" s="73" t="s">
        <v>115</v>
      </c>
      <c r="B16" s="89">
        <v>11328</v>
      </c>
    </row>
    <row r="17" s="30" customFormat="1" ht="24.95" customHeight="1" spans="1:2">
      <c r="A17" s="77" t="s">
        <v>116</v>
      </c>
      <c r="B17" s="84">
        <f>B16+B12+B11+B10+B6+B5</f>
        <v>560720</v>
      </c>
    </row>
    <row r="18" ht="9.95" customHeight="1" spans="1:2">
      <c r="A18" s="206"/>
      <c r="B18" s="396"/>
    </row>
    <row r="19" s="47" customFormat="1" ht="21.95" customHeight="1" spans="1:8">
      <c r="A19" s="25" t="s">
        <v>117</v>
      </c>
      <c r="B19" s="25"/>
      <c r="E19"/>
      <c r="F19"/>
      <c r="G19"/>
      <c r="H19"/>
    </row>
    <row r="20" s="47" customFormat="1" ht="22" customHeight="1" spans="1:8">
      <c r="A20" s="25" t="s">
        <v>118</v>
      </c>
      <c r="B20" s="25"/>
      <c r="E20"/>
      <c r="F20"/>
      <c r="G20"/>
      <c r="H20"/>
    </row>
    <row r="21" s="47" customFormat="1" ht="21" customHeight="1" spans="1:8">
      <c r="A21" s="25" t="s">
        <v>119</v>
      </c>
      <c r="B21" s="25"/>
      <c r="E21"/>
      <c r="F21"/>
      <c r="G21"/>
      <c r="H21"/>
    </row>
  </sheetData>
  <mergeCells count="6">
    <mergeCell ref="A1:B1"/>
    <mergeCell ref="A2:B2"/>
    <mergeCell ref="A3:B3"/>
    <mergeCell ref="A19:B19"/>
    <mergeCell ref="A20:B20"/>
    <mergeCell ref="A21:B2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showGridLines="0" workbookViewId="0">
      <selection activeCell="L11" sqref="L11"/>
    </sheetView>
  </sheetViews>
  <sheetFormatPr defaultColWidth="9.33333333333333" defaultRowHeight="15"/>
  <cols>
    <col min="1" max="1" width="32.8333333333333" style="115" customWidth="1"/>
    <col min="2" max="2" width="24.3333333333333" style="379" customWidth="1"/>
    <col min="3" max="3" width="24.1666666666667" style="379" customWidth="1"/>
    <col min="4" max="4" width="23" style="380" customWidth="1"/>
    <col min="5" max="5" width="27.1666666666667" style="379" customWidth="1"/>
    <col min="6" max="6" width="17.3333333333333" style="115"/>
    <col min="7" max="7" width="15.1666666666667"/>
  </cols>
  <sheetData>
    <row r="1" s="90" customFormat="1" ht="46.5" customHeight="1" spans="1:14">
      <c r="A1" s="65" t="s">
        <v>8</v>
      </c>
      <c r="B1" s="65"/>
      <c r="C1" s="65"/>
      <c r="D1" s="272"/>
      <c r="E1" s="65"/>
      <c r="F1" s="47"/>
      <c r="G1"/>
      <c r="H1"/>
      <c r="I1"/>
      <c r="J1"/>
      <c r="K1"/>
      <c r="L1"/>
      <c r="M1"/>
      <c r="N1"/>
    </row>
    <row r="2" s="90" customFormat="1" ht="16.5" customHeight="1" spans="1:14">
      <c r="A2" s="397"/>
      <c r="B2" s="397"/>
      <c r="C2" s="397"/>
      <c r="D2" s="398"/>
      <c r="E2" s="399" t="s">
        <v>120</v>
      </c>
      <c r="F2" s="47"/>
      <c r="G2"/>
      <c r="H2"/>
      <c r="I2"/>
      <c r="J2"/>
      <c r="K2"/>
      <c r="L2"/>
      <c r="M2"/>
      <c r="N2"/>
    </row>
    <row r="3" s="90" customFormat="1" ht="21.75" customHeight="1" spans="1:14">
      <c r="A3" s="128" t="s">
        <v>101</v>
      </c>
      <c r="B3" s="129"/>
      <c r="C3" s="129"/>
      <c r="D3" s="274"/>
      <c r="E3" s="129"/>
      <c r="F3" s="47"/>
      <c r="G3"/>
      <c r="H3"/>
      <c r="I3"/>
      <c r="J3"/>
      <c r="K3"/>
      <c r="L3"/>
      <c r="M3"/>
      <c r="N3"/>
    </row>
    <row r="4" s="130" customFormat="1" ht="32.1" customHeight="1" spans="1:14">
      <c r="A4" s="70" t="s">
        <v>121</v>
      </c>
      <c r="B4" s="382" t="s">
        <v>122</v>
      </c>
      <c r="C4" s="382" t="s">
        <v>103</v>
      </c>
      <c r="D4" s="383" t="s">
        <v>123</v>
      </c>
      <c r="E4" s="81" t="s">
        <v>124</v>
      </c>
      <c r="F4" s="258"/>
      <c r="G4"/>
      <c r="H4"/>
      <c r="I4"/>
      <c r="J4"/>
      <c r="K4"/>
      <c r="L4"/>
      <c r="M4"/>
      <c r="N4"/>
    </row>
    <row r="5" s="130" customFormat="1" ht="24.95" customHeight="1" spans="1:14">
      <c r="A5" s="73" t="s">
        <v>125</v>
      </c>
      <c r="B5" s="85">
        <f>SUM(B6:B19)</f>
        <v>63363</v>
      </c>
      <c r="C5" s="85">
        <f>SUM(C6:C19)</f>
        <v>65216</v>
      </c>
      <c r="D5" s="384">
        <f>C5/B5</f>
        <v>1.0292441961397</v>
      </c>
      <c r="E5" s="236">
        <v>1.08555829282908</v>
      </c>
      <c r="F5" s="258"/>
      <c r="G5" s="30"/>
      <c r="H5" s="30"/>
      <c r="I5" s="30"/>
      <c r="J5" s="30"/>
      <c r="K5" s="30"/>
      <c r="L5" s="30"/>
      <c r="M5" s="30"/>
      <c r="N5" s="30"/>
    </row>
    <row r="6" s="90" customFormat="1" ht="24.95" customHeight="1" spans="1:14">
      <c r="A6" s="75" t="s">
        <v>126</v>
      </c>
      <c r="B6" s="267">
        <v>19565</v>
      </c>
      <c r="C6" s="267">
        <v>21795</v>
      </c>
      <c r="D6" s="385">
        <f t="shared" ref="D6:D27" si="0">C6/B6</f>
        <v>1.1139790442116</v>
      </c>
      <c r="E6" s="238">
        <v>1.18631613324624</v>
      </c>
      <c r="F6" s="47"/>
      <c r="G6" s="30"/>
      <c r="H6"/>
      <c r="I6"/>
      <c r="J6"/>
      <c r="K6"/>
      <c r="L6"/>
      <c r="M6"/>
      <c r="N6"/>
    </row>
    <row r="7" s="90" customFormat="1" ht="24.95" customHeight="1" spans="1:14">
      <c r="A7" s="75" t="s">
        <v>127</v>
      </c>
      <c r="B7" s="267">
        <v>2967</v>
      </c>
      <c r="C7" s="267">
        <v>2809</v>
      </c>
      <c r="D7" s="385">
        <f t="shared" si="0"/>
        <v>0.946747556454331</v>
      </c>
      <c r="E7" s="238">
        <v>0.929209394641085</v>
      </c>
      <c r="F7" s="47"/>
      <c r="G7" s="30"/>
      <c r="H7"/>
      <c r="I7"/>
      <c r="J7"/>
      <c r="K7"/>
      <c r="L7"/>
      <c r="M7"/>
      <c r="N7"/>
    </row>
    <row r="8" s="90" customFormat="1" ht="24.95" customHeight="1" spans="1:14">
      <c r="A8" s="75" t="s">
        <v>128</v>
      </c>
      <c r="B8" s="267">
        <v>2689</v>
      </c>
      <c r="C8" s="267">
        <v>1622</v>
      </c>
      <c r="D8" s="385">
        <f t="shared" si="0"/>
        <v>0.603198214949795</v>
      </c>
      <c r="E8" s="238">
        <v>1.67735263702172</v>
      </c>
      <c r="F8" s="47"/>
      <c r="G8" s="30"/>
      <c r="H8"/>
      <c r="I8"/>
      <c r="J8"/>
      <c r="K8"/>
      <c r="L8"/>
      <c r="M8"/>
      <c r="N8"/>
    </row>
    <row r="9" s="90" customFormat="1" ht="24.95" customHeight="1" spans="1:14">
      <c r="A9" s="75" t="s">
        <v>129</v>
      </c>
      <c r="B9" s="56">
        <v>0</v>
      </c>
      <c r="C9" s="56">
        <v>4</v>
      </c>
      <c r="D9" s="267">
        <v>0</v>
      </c>
      <c r="E9" s="238">
        <v>0.666666666666667</v>
      </c>
      <c r="F9" s="47"/>
      <c r="G9" s="30"/>
      <c r="H9"/>
      <c r="I9"/>
      <c r="J9"/>
      <c r="K9"/>
      <c r="L9"/>
      <c r="M9"/>
      <c r="N9"/>
    </row>
    <row r="10" s="90" customFormat="1" ht="24.95" customHeight="1" spans="1:14">
      <c r="A10" s="75" t="s">
        <v>130</v>
      </c>
      <c r="B10" s="267">
        <v>2661</v>
      </c>
      <c r="C10" s="267">
        <v>2136</v>
      </c>
      <c r="D10" s="385">
        <f t="shared" si="0"/>
        <v>0.802705749718151</v>
      </c>
      <c r="E10" s="238">
        <v>1.08261530663964</v>
      </c>
      <c r="F10" s="47"/>
      <c r="G10" s="30"/>
      <c r="H10"/>
      <c r="I10"/>
      <c r="J10"/>
      <c r="K10"/>
      <c r="L10"/>
      <c r="M10"/>
      <c r="N10"/>
    </row>
    <row r="11" s="90" customFormat="1" ht="24.95" customHeight="1" spans="1:14">
      <c r="A11" s="75" t="s">
        <v>131</v>
      </c>
      <c r="B11" s="267">
        <v>4511</v>
      </c>
      <c r="C11" s="251">
        <v>6239</v>
      </c>
      <c r="D11" s="385">
        <f t="shared" si="0"/>
        <v>1.38306362225671</v>
      </c>
      <c r="E11" s="238">
        <v>0.620981387478849</v>
      </c>
      <c r="F11" s="47"/>
      <c r="G11" s="30"/>
      <c r="H11"/>
      <c r="I11"/>
      <c r="J11"/>
      <c r="K11"/>
      <c r="L11"/>
      <c r="M11"/>
      <c r="N11"/>
    </row>
    <row r="12" s="90" customFormat="1" ht="24.95" customHeight="1" spans="1:14">
      <c r="A12" s="75" t="s">
        <v>132</v>
      </c>
      <c r="B12" s="56">
        <v>1300</v>
      </c>
      <c r="C12" s="251">
        <v>2481</v>
      </c>
      <c r="D12" s="385">
        <f t="shared" si="0"/>
        <v>1.90846153846154</v>
      </c>
      <c r="E12" s="238">
        <v>3.06296296296296</v>
      </c>
      <c r="F12" s="47"/>
      <c r="G12" s="30"/>
      <c r="H12"/>
      <c r="I12"/>
      <c r="J12"/>
      <c r="K12"/>
      <c r="L12"/>
      <c r="M12"/>
      <c r="N12"/>
    </row>
    <row r="13" s="90" customFormat="1" ht="24.95" customHeight="1" spans="1:14">
      <c r="A13" s="75" t="s">
        <v>133</v>
      </c>
      <c r="B13" s="267">
        <v>1680</v>
      </c>
      <c r="C13" s="267">
        <v>1790</v>
      </c>
      <c r="D13" s="385">
        <f t="shared" si="0"/>
        <v>1.06547619047619</v>
      </c>
      <c r="E13" s="238">
        <v>0.532421177870315</v>
      </c>
      <c r="F13" s="47"/>
      <c r="G13" s="30"/>
      <c r="H13"/>
      <c r="I13"/>
      <c r="J13"/>
      <c r="K13"/>
      <c r="L13"/>
      <c r="M13"/>
      <c r="N13"/>
    </row>
    <row r="14" s="90" customFormat="1" ht="24.95" customHeight="1" spans="1:14">
      <c r="A14" s="75" t="s">
        <v>134</v>
      </c>
      <c r="B14" s="267">
        <v>15667</v>
      </c>
      <c r="C14" s="267">
        <v>19967</v>
      </c>
      <c r="D14" s="385">
        <f t="shared" si="0"/>
        <v>1.27446224548414</v>
      </c>
      <c r="E14" s="238">
        <v>1.45130106120076</v>
      </c>
      <c r="F14" s="47"/>
      <c r="G14" s="30"/>
      <c r="H14"/>
      <c r="I14"/>
      <c r="J14"/>
      <c r="K14"/>
      <c r="L14"/>
      <c r="M14"/>
      <c r="N14"/>
    </row>
    <row r="15" s="90" customFormat="1" ht="24.95" customHeight="1" spans="1:14">
      <c r="A15" s="75" t="s">
        <v>135</v>
      </c>
      <c r="B15" s="251">
        <v>3500</v>
      </c>
      <c r="C15" s="251">
        <v>2700</v>
      </c>
      <c r="D15" s="385">
        <f t="shared" si="0"/>
        <v>0.771428571428571</v>
      </c>
      <c r="E15" s="238">
        <v>0.911238609517381</v>
      </c>
      <c r="F15" s="47"/>
      <c r="G15" s="30"/>
      <c r="H15"/>
      <c r="I15"/>
      <c r="J15"/>
      <c r="K15"/>
      <c r="L15"/>
      <c r="M15"/>
      <c r="N15"/>
    </row>
    <row r="16" s="90" customFormat="1" ht="24.95" customHeight="1" spans="1:14">
      <c r="A16" s="75" t="s">
        <v>136</v>
      </c>
      <c r="B16" s="267">
        <v>1100</v>
      </c>
      <c r="C16" s="267">
        <v>901</v>
      </c>
      <c r="D16" s="385">
        <f t="shared" si="0"/>
        <v>0.819090909090909</v>
      </c>
      <c r="E16" s="238">
        <v>1.446227929374</v>
      </c>
      <c r="F16" s="47"/>
      <c r="G16" s="30"/>
      <c r="H16"/>
      <c r="I16"/>
      <c r="J16"/>
      <c r="K16"/>
      <c r="L16"/>
      <c r="M16"/>
      <c r="N16"/>
    </row>
    <row r="17" s="90" customFormat="1" ht="24.95" customHeight="1" spans="1:14">
      <c r="A17" s="75" t="s">
        <v>137</v>
      </c>
      <c r="B17" s="267">
        <v>7600</v>
      </c>
      <c r="C17" s="267">
        <v>2524</v>
      </c>
      <c r="D17" s="385">
        <f t="shared" si="0"/>
        <v>0.332105263157895</v>
      </c>
      <c r="E17" s="238">
        <v>0.618324350808427</v>
      </c>
      <c r="F17" s="47"/>
      <c r="G17" s="30"/>
      <c r="H17"/>
      <c r="I17"/>
      <c r="J17"/>
      <c r="K17"/>
      <c r="L17"/>
      <c r="M17"/>
      <c r="N17"/>
    </row>
    <row r="18" s="90" customFormat="1" ht="24.95" customHeight="1" spans="1:14">
      <c r="A18" s="75" t="s">
        <v>138</v>
      </c>
      <c r="B18" s="56">
        <v>48</v>
      </c>
      <c r="C18" s="56">
        <v>43</v>
      </c>
      <c r="D18" s="385">
        <f t="shared" si="0"/>
        <v>0.895833333333333</v>
      </c>
      <c r="E18" s="238">
        <v>1.04878048780488</v>
      </c>
      <c r="F18" s="47"/>
      <c r="G18" s="30"/>
      <c r="H18"/>
      <c r="I18"/>
      <c r="J18"/>
      <c r="K18"/>
      <c r="L18"/>
      <c r="M18"/>
      <c r="N18"/>
    </row>
    <row r="19" s="90" customFormat="1" ht="24.95" customHeight="1" spans="1:14">
      <c r="A19" s="75" t="s">
        <v>139</v>
      </c>
      <c r="B19" s="56">
        <v>75</v>
      </c>
      <c r="C19" s="56">
        <v>205</v>
      </c>
      <c r="D19" s="267">
        <v>0</v>
      </c>
      <c r="E19" s="238">
        <v>4.18367346938776</v>
      </c>
      <c r="F19" s="47"/>
      <c r="G19" s="30"/>
      <c r="H19"/>
      <c r="I19"/>
      <c r="J19"/>
      <c r="K19"/>
      <c r="L19"/>
      <c r="M19"/>
      <c r="N19"/>
    </row>
    <row r="20" s="130" customFormat="1" ht="24.95" customHeight="1" spans="1:14">
      <c r="A20" s="73" t="s">
        <v>140</v>
      </c>
      <c r="B20" s="85">
        <f>SUM(B21:B27)</f>
        <v>16665</v>
      </c>
      <c r="C20" s="85">
        <f>SUM(C21:C27)</f>
        <v>16967</v>
      </c>
      <c r="D20" s="384">
        <f t="shared" si="0"/>
        <v>1.01812181218122</v>
      </c>
      <c r="E20" s="236">
        <v>1.04799258801729</v>
      </c>
      <c r="F20" s="258"/>
      <c r="G20" s="30"/>
      <c r="H20" s="30"/>
      <c r="I20" s="30"/>
      <c r="J20" s="30"/>
      <c r="K20" s="30"/>
      <c r="L20" s="30"/>
      <c r="M20" s="30"/>
      <c r="N20" s="30"/>
    </row>
    <row r="21" s="90" customFormat="1" ht="24.95" customHeight="1" spans="1:14">
      <c r="A21" s="75" t="s">
        <v>141</v>
      </c>
      <c r="B21" s="267">
        <v>3122</v>
      </c>
      <c r="C21" s="267">
        <v>3545</v>
      </c>
      <c r="D21" s="385">
        <f t="shared" si="0"/>
        <v>1.13549007046765</v>
      </c>
      <c r="E21" s="238">
        <v>1.04111600587372</v>
      </c>
      <c r="F21" s="47"/>
      <c r="G21" s="30"/>
      <c r="H21"/>
      <c r="I21"/>
      <c r="J21"/>
      <c r="K21"/>
      <c r="L21"/>
      <c r="M21"/>
      <c r="N21"/>
    </row>
    <row r="22" s="90" customFormat="1" ht="24.95" customHeight="1" spans="1:14">
      <c r="A22" s="75" t="s">
        <v>142</v>
      </c>
      <c r="B22" s="267">
        <v>5026</v>
      </c>
      <c r="C22" s="267">
        <v>5628</v>
      </c>
      <c r="D22" s="385">
        <f t="shared" si="0"/>
        <v>1.11977715877437</v>
      </c>
      <c r="E22" s="238">
        <v>1.27359131025119</v>
      </c>
      <c r="F22" s="47"/>
      <c r="G22" s="30"/>
      <c r="H22"/>
      <c r="I22"/>
      <c r="J22"/>
      <c r="K22"/>
      <c r="L22"/>
      <c r="M22"/>
      <c r="N22"/>
    </row>
    <row r="23" s="90" customFormat="1" ht="24.95" customHeight="1" spans="1:14">
      <c r="A23" s="75" t="s">
        <v>143</v>
      </c>
      <c r="B23" s="267">
        <v>5314</v>
      </c>
      <c r="C23" s="267">
        <v>4127</v>
      </c>
      <c r="D23" s="385">
        <f t="shared" si="0"/>
        <v>0.776627775686865</v>
      </c>
      <c r="E23" s="238">
        <v>0.685548172757475</v>
      </c>
      <c r="F23" s="47"/>
      <c r="G23" s="30"/>
      <c r="H23"/>
      <c r="I23"/>
      <c r="J23"/>
      <c r="K23"/>
      <c r="L23"/>
      <c r="M23"/>
      <c r="N23"/>
    </row>
    <row r="24" s="90" customFormat="1" ht="24.95" customHeight="1" spans="1:14">
      <c r="A24" s="75" t="s">
        <v>144</v>
      </c>
      <c r="B24" s="267">
        <v>0</v>
      </c>
      <c r="C24" s="267">
        <v>0</v>
      </c>
      <c r="D24" s="267">
        <v>0</v>
      </c>
      <c r="E24" s="238"/>
      <c r="F24" s="47"/>
      <c r="G24" s="30"/>
      <c r="H24"/>
      <c r="I24"/>
      <c r="J24"/>
      <c r="K24"/>
      <c r="L24"/>
      <c r="M24"/>
      <c r="N24"/>
    </row>
    <row r="25" s="90" customFormat="1" ht="24.95" customHeight="1" spans="1:14">
      <c r="A25" s="75" t="s">
        <v>145</v>
      </c>
      <c r="B25" s="267">
        <v>2503</v>
      </c>
      <c r="C25" s="56">
        <v>2626</v>
      </c>
      <c r="D25" s="385">
        <f t="shared" si="0"/>
        <v>1.04914103076308</v>
      </c>
      <c r="E25" s="238">
        <v>1.42253521126761</v>
      </c>
      <c r="F25" s="47"/>
      <c r="G25" s="30"/>
      <c r="H25"/>
      <c r="I25"/>
      <c r="J25"/>
      <c r="K25"/>
      <c r="L25"/>
      <c r="M25"/>
      <c r="N25"/>
    </row>
    <row r="26" s="90" customFormat="1" ht="24.95" customHeight="1" spans="1:14">
      <c r="A26" s="75" t="s">
        <v>146</v>
      </c>
      <c r="B26" s="267">
        <v>700</v>
      </c>
      <c r="C26" s="267">
        <v>932</v>
      </c>
      <c r="D26" s="385">
        <f t="shared" si="0"/>
        <v>1.33142857142857</v>
      </c>
      <c r="E26" s="238">
        <v>1.864</v>
      </c>
      <c r="F26" s="47"/>
      <c r="G26" s="30"/>
      <c r="H26"/>
      <c r="I26"/>
      <c r="J26"/>
      <c r="K26"/>
      <c r="L26"/>
      <c r="M26"/>
      <c r="N26"/>
    </row>
    <row r="27" s="90" customFormat="1" ht="24.95" customHeight="1" spans="1:14">
      <c r="A27" s="75" t="s">
        <v>147</v>
      </c>
      <c r="B27" s="267">
        <v>0</v>
      </c>
      <c r="C27" s="267">
        <v>109</v>
      </c>
      <c r="D27" s="267">
        <v>0</v>
      </c>
      <c r="E27" s="238"/>
      <c r="F27" s="47"/>
      <c r="G27" s="30"/>
      <c r="H27"/>
      <c r="I27"/>
      <c r="J27"/>
      <c r="K27"/>
      <c r="L27"/>
      <c r="M27"/>
      <c r="N27"/>
    </row>
    <row r="28" s="130" customFormat="1" ht="24.95" customHeight="1" spans="1:14">
      <c r="A28" s="77" t="s">
        <v>148</v>
      </c>
      <c r="B28" s="78">
        <f>B20+B5</f>
        <v>80028</v>
      </c>
      <c r="C28" s="78">
        <f>C20+C5</f>
        <v>82183</v>
      </c>
      <c r="D28" s="386">
        <f>C28/B28</f>
        <v>1.02692807517369</v>
      </c>
      <c r="E28" s="387">
        <v>1.07758372013741</v>
      </c>
      <c r="F28" s="258"/>
      <c r="G28" s="30"/>
      <c r="H28"/>
      <c r="I28"/>
      <c r="J28"/>
      <c r="K28"/>
      <c r="L28"/>
      <c r="M28"/>
      <c r="N28"/>
    </row>
    <row r="29" s="90" customFormat="1" ht="36" customHeight="1" spans="1:14">
      <c r="A29" s="359" t="s">
        <v>149</v>
      </c>
      <c r="B29" s="359"/>
      <c r="C29" s="359"/>
      <c r="D29" s="389"/>
      <c r="E29" s="359"/>
      <c r="F29" s="47"/>
      <c r="G29" s="30"/>
      <c r="H29"/>
      <c r="I29"/>
      <c r="J29"/>
      <c r="K29"/>
      <c r="L29"/>
      <c r="M29"/>
      <c r="N29"/>
    </row>
    <row r="30" s="90" customFormat="1" ht="24.95" customHeight="1" spans="1:14">
      <c r="A30" s="390" t="s">
        <v>150</v>
      </c>
      <c r="B30" s="48"/>
      <c r="C30" s="48"/>
      <c r="D30" s="271"/>
      <c r="E30" s="48"/>
      <c r="F30" s="47"/>
      <c r="G30" s="30"/>
      <c r="H30"/>
      <c r="I30"/>
      <c r="J30"/>
      <c r="K30"/>
      <c r="L30"/>
      <c r="M30"/>
      <c r="N30"/>
    </row>
  </sheetData>
  <mergeCells count="3">
    <mergeCell ref="A1:E1"/>
    <mergeCell ref="A3:E3"/>
    <mergeCell ref="A29:E29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showGridLines="0" workbookViewId="0">
      <selection activeCell="J11" sqref="J11"/>
    </sheetView>
  </sheetViews>
  <sheetFormatPr defaultColWidth="9.33333333333333" defaultRowHeight="15" outlineLevelCol="7"/>
  <cols>
    <col min="1" max="1" width="83" style="47" customWidth="1"/>
    <col min="2" max="2" width="48.5" style="48" customWidth="1"/>
  </cols>
  <sheetData>
    <row r="1" ht="48" customHeight="1" spans="1:2">
      <c r="A1" s="3" t="s">
        <v>151</v>
      </c>
      <c r="B1" s="3"/>
    </row>
    <row r="2" ht="14.1" customHeight="1" spans="1:2">
      <c r="A2" s="391" t="s">
        <v>11</v>
      </c>
      <c r="B2" s="392"/>
    </row>
    <row r="3" customHeight="1" spans="1:2">
      <c r="A3" s="393" t="s">
        <v>101</v>
      </c>
      <c r="B3" s="394"/>
    </row>
    <row r="4" s="30" customFormat="1" ht="24.95" customHeight="1" spans="1:2">
      <c r="A4" s="70" t="s">
        <v>102</v>
      </c>
      <c r="B4" s="81" t="s">
        <v>103</v>
      </c>
    </row>
    <row r="5" s="30" customFormat="1" ht="24.95" customHeight="1" spans="1:2">
      <c r="A5" s="73" t="s">
        <v>104</v>
      </c>
      <c r="B5" s="89">
        <v>82183</v>
      </c>
    </row>
    <row r="6" s="30" customFormat="1" ht="24.95" customHeight="1" spans="1:2">
      <c r="A6" s="73" t="s">
        <v>105</v>
      </c>
      <c r="B6" s="89">
        <f>SUM(B7:B9)</f>
        <v>346834</v>
      </c>
    </row>
    <row r="7" ht="24.95" customHeight="1" spans="1:2">
      <c r="A7" s="75" t="s">
        <v>106</v>
      </c>
      <c r="B7" s="57">
        <v>5831</v>
      </c>
    </row>
    <row r="8" ht="24.95" customHeight="1" spans="1:2">
      <c r="A8" s="75" t="s">
        <v>107</v>
      </c>
      <c r="B8" s="57">
        <v>289230</v>
      </c>
    </row>
    <row r="9" ht="24.95" customHeight="1" spans="1:2">
      <c r="A9" s="75" t="s">
        <v>108</v>
      </c>
      <c r="B9" s="57">
        <v>51773</v>
      </c>
    </row>
    <row r="10" s="30" customFormat="1" ht="24.95" customHeight="1" spans="1:2">
      <c r="A10" s="73" t="s">
        <v>109</v>
      </c>
      <c r="B10" s="89">
        <v>44593</v>
      </c>
    </row>
    <row r="11" s="30" customFormat="1" ht="24.95" customHeight="1" spans="1:2">
      <c r="A11" s="73" t="s">
        <v>110</v>
      </c>
      <c r="B11" s="395">
        <v>2444</v>
      </c>
    </row>
    <row r="12" s="30" customFormat="1" ht="24.95" customHeight="1" spans="1:2">
      <c r="A12" s="73" t="s">
        <v>111</v>
      </c>
      <c r="B12" s="89">
        <f>SUM(B13:B15)</f>
        <v>73338</v>
      </c>
    </row>
    <row r="13" ht="24.95" customHeight="1" spans="1:2">
      <c r="A13" s="75" t="s">
        <v>112</v>
      </c>
      <c r="B13" s="57">
        <v>27347</v>
      </c>
    </row>
    <row r="14" ht="24.95" customHeight="1" spans="1:2">
      <c r="A14" s="75" t="s">
        <v>113</v>
      </c>
      <c r="B14" s="61">
        <v>6738</v>
      </c>
    </row>
    <row r="15" ht="24.95" customHeight="1" spans="1:2">
      <c r="A15" s="75" t="s">
        <v>114</v>
      </c>
      <c r="B15" s="57">
        <v>39253</v>
      </c>
    </row>
    <row r="16" s="30" customFormat="1" ht="24.95" customHeight="1" spans="1:2">
      <c r="A16" s="73" t="s">
        <v>115</v>
      </c>
      <c r="B16" s="89">
        <v>11328</v>
      </c>
    </row>
    <row r="17" s="30" customFormat="1" ht="24.95" customHeight="1" spans="1:2">
      <c r="A17" s="77" t="s">
        <v>116</v>
      </c>
      <c r="B17" s="84">
        <f>B16+B12+B11+B10+B6+B5</f>
        <v>560720</v>
      </c>
    </row>
    <row r="18" ht="9.95" customHeight="1" spans="1:2">
      <c r="A18" s="206"/>
      <c r="B18" s="396"/>
    </row>
    <row r="19" s="47" customFormat="1" ht="21.95" customHeight="1" spans="1:8">
      <c r="A19" s="25" t="s">
        <v>117</v>
      </c>
      <c r="B19" s="25"/>
      <c r="E19"/>
      <c r="F19"/>
      <c r="G19"/>
      <c r="H19"/>
    </row>
    <row r="20" s="47" customFormat="1" ht="21" customHeight="1" spans="1:8">
      <c r="A20" s="25" t="s">
        <v>118</v>
      </c>
      <c r="B20" s="25"/>
      <c r="E20"/>
      <c r="F20"/>
      <c r="G20"/>
      <c r="H20"/>
    </row>
    <row r="21" s="47" customFormat="1" ht="21" customHeight="1" spans="1:8">
      <c r="A21" s="25" t="s">
        <v>119</v>
      </c>
      <c r="B21" s="25"/>
      <c r="E21"/>
      <c r="F21"/>
      <c r="G21"/>
      <c r="H21"/>
    </row>
  </sheetData>
  <mergeCells count="6">
    <mergeCell ref="A1:B1"/>
    <mergeCell ref="A2:B2"/>
    <mergeCell ref="A3:B3"/>
    <mergeCell ref="A19:B19"/>
    <mergeCell ref="A20:B20"/>
    <mergeCell ref="A21:B2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showGridLines="0" workbookViewId="0">
      <selection activeCell="N12" sqref="N12"/>
    </sheetView>
  </sheetViews>
  <sheetFormatPr defaultColWidth="9.33333333333333" defaultRowHeight="15"/>
  <cols>
    <col min="1" max="1" width="47.3333333333333" style="115" customWidth="1"/>
    <col min="2" max="3" width="23.3333333333333" style="379" customWidth="1"/>
    <col min="4" max="4" width="23.3333333333333" style="380" customWidth="1"/>
    <col min="5" max="5" width="23.3333333333333" style="379" customWidth="1"/>
    <col min="6" max="6" width="15.6666666666667" style="115"/>
  </cols>
  <sheetData>
    <row r="1" s="90" customFormat="1" ht="32.1" customHeight="1" spans="1:14">
      <c r="A1" s="65" t="s">
        <v>152</v>
      </c>
      <c r="B1" s="65"/>
      <c r="C1" s="65"/>
      <c r="D1" s="272"/>
      <c r="E1" s="65"/>
      <c r="F1" s="47"/>
      <c r="G1"/>
      <c r="H1"/>
      <c r="I1"/>
      <c r="J1"/>
      <c r="K1"/>
      <c r="L1"/>
      <c r="M1"/>
      <c r="N1"/>
    </row>
    <row r="2" s="90" customFormat="1" ht="14.1" customHeight="1" spans="1:14">
      <c r="A2" s="66" t="s">
        <v>13</v>
      </c>
      <c r="B2" s="67"/>
      <c r="C2" s="67"/>
      <c r="D2" s="381"/>
      <c r="E2" s="67"/>
      <c r="F2" s="47"/>
      <c r="G2"/>
      <c r="H2"/>
      <c r="I2"/>
      <c r="J2"/>
      <c r="K2"/>
      <c r="L2"/>
      <c r="M2"/>
      <c r="N2"/>
    </row>
    <row r="3" s="90" customFormat="1" customHeight="1" spans="1:14">
      <c r="A3" s="66" t="s">
        <v>101</v>
      </c>
      <c r="B3" s="67"/>
      <c r="C3" s="67"/>
      <c r="D3" s="381"/>
      <c r="E3" s="67"/>
      <c r="F3" s="47"/>
      <c r="G3"/>
      <c r="H3"/>
      <c r="I3"/>
      <c r="J3"/>
      <c r="K3"/>
      <c r="L3"/>
      <c r="M3"/>
      <c r="N3"/>
    </row>
    <row r="4" s="130" customFormat="1" ht="32.1" customHeight="1" spans="1:14">
      <c r="A4" s="70" t="s">
        <v>121</v>
      </c>
      <c r="B4" s="382" t="s">
        <v>122</v>
      </c>
      <c r="C4" s="71" t="s">
        <v>103</v>
      </c>
      <c r="D4" s="383" t="s">
        <v>123</v>
      </c>
      <c r="E4" s="81" t="s">
        <v>124</v>
      </c>
      <c r="F4" s="258"/>
      <c r="G4"/>
      <c r="H4"/>
      <c r="I4"/>
      <c r="J4"/>
      <c r="K4"/>
      <c r="L4"/>
      <c r="M4"/>
      <c r="N4"/>
    </row>
    <row r="5" s="130" customFormat="1" ht="24.95" customHeight="1" spans="1:14">
      <c r="A5" s="73" t="s">
        <v>125</v>
      </c>
      <c r="B5" s="85">
        <f>SUM(B6:B19)</f>
        <v>63363</v>
      </c>
      <c r="C5" s="85">
        <f>SUM(C6:C19)</f>
        <v>65216</v>
      </c>
      <c r="D5" s="384">
        <f>C5/B5</f>
        <v>1.0292441961397</v>
      </c>
      <c r="E5" s="236">
        <v>1.08555829282908</v>
      </c>
      <c r="F5" s="258"/>
      <c r="G5" s="30"/>
      <c r="H5" s="30"/>
      <c r="I5" s="30"/>
      <c r="J5" s="30"/>
      <c r="K5" s="30"/>
      <c r="L5" s="30"/>
      <c r="M5" s="30"/>
      <c r="N5" s="30"/>
    </row>
    <row r="6" s="90" customFormat="1" ht="24.95" customHeight="1" spans="1:14">
      <c r="A6" s="75" t="s">
        <v>126</v>
      </c>
      <c r="B6" s="267">
        <v>19565</v>
      </c>
      <c r="C6" s="267">
        <v>21795</v>
      </c>
      <c r="D6" s="385">
        <f>C6/B6</f>
        <v>1.1139790442116</v>
      </c>
      <c r="E6" s="238">
        <v>1.18631613324624</v>
      </c>
      <c r="F6" s="47"/>
      <c r="G6"/>
      <c r="H6"/>
      <c r="I6"/>
      <c r="J6"/>
      <c r="K6"/>
      <c r="L6"/>
      <c r="M6"/>
      <c r="N6"/>
    </row>
    <row r="7" s="90" customFormat="1" ht="24.95" customHeight="1" spans="1:14">
      <c r="A7" s="75" t="s">
        <v>127</v>
      </c>
      <c r="B7" s="267">
        <v>2967</v>
      </c>
      <c r="C7" s="267">
        <v>2809</v>
      </c>
      <c r="D7" s="385">
        <f t="shared" ref="D7:D24" si="0">C7/B7</f>
        <v>0.946747556454331</v>
      </c>
      <c r="E7" s="238">
        <v>0.929209394641085</v>
      </c>
      <c r="F7" s="47"/>
      <c r="G7"/>
      <c r="H7"/>
      <c r="I7"/>
      <c r="J7"/>
      <c r="L7"/>
      <c r="M7"/>
      <c r="N7"/>
    </row>
    <row r="8" s="90" customFormat="1" ht="24.95" customHeight="1" spans="1:14">
      <c r="A8" s="75" t="s">
        <v>128</v>
      </c>
      <c r="B8" s="267">
        <v>2689</v>
      </c>
      <c r="C8" s="267">
        <v>1622</v>
      </c>
      <c r="D8" s="385">
        <f t="shared" si="0"/>
        <v>0.603198214949795</v>
      </c>
      <c r="E8" s="238">
        <v>1.67735263702172</v>
      </c>
      <c r="F8" s="47"/>
      <c r="G8"/>
      <c r="H8"/>
      <c r="I8"/>
      <c r="J8"/>
      <c r="K8"/>
      <c r="L8"/>
      <c r="M8"/>
      <c r="N8"/>
    </row>
    <row r="9" s="90" customFormat="1" ht="24.95" customHeight="1" spans="1:14">
      <c r="A9" s="75" t="s">
        <v>129</v>
      </c>
      <c r="B9" s="56">
        <v>0</v>
      </c>
      <c r="C9" s="56">
        <v>4</v>
      </c>
      <c r="D9" s="56">
        <v>0</v>
      </c>
      <c r="E9" s="238">
        <v>0.666666666666667</v>
      </c>
      <c r="F9" s="47"/>
      <c r="G9"/>
      <c r="H9"/>
      <c r="I9"/>
      <c r="J9"/>
      <c r="K9"/>
      <c r="L9"/>
      <c r="M9"/>
      <c r="N9"/>
    </row>
    <row r="10" s="90" customFormat="1" ht="24.95" customHeight="1" spans="1:14">
      <c r="A10" s="75" t="s">
        <v>130</v>
      </c>
      <c r="B10" s="267">
        <v>2661</v>
      </c>
      <c r="C10" s="267">
        <v>2136</v>
      </c>
      <c r="D10" s="385">
        <f t="shared" si="0"/>
        <v>0.802705749718151</v>
      </c>
      <c r="E10" s="238">
        <v>1.08261530663964</v>
      </c>
      <c r="F10" s="47"/>
      <c r="G10"/>
      <c r="H10"/>
      <c r="I10"/>
      <c r="J10"/>
      <c r="K10"/>
      <c r="L10"/>
      <c r="M10"/>
      <c r="N10"/>
    </row>
    <row r="11" s="90" customFormat="1" ht="24.95" customHeight="1" spans="1:14">
      <c r="A11" s="75" t="s">
        <v>131</v>
      </c>
      <c r="B11" s="267">
        <v>4511</v>
      </c>
      <c r="C11" s="56">
        <v>6239</v>
      </c>
      <c r="D11" s="385">
        <f t="shared" si="0"/>
        <v>1.38306362225671</v>
      </c>
      <c r="E11" s="238">
        <v>0.620981387478849</v>
      </c>
      <c r="F11" s="47"/>
      <c r="G11"/>
      <c r="H11"/>
      <c r="I11"/>
      <c r="J11"/>
      <c r="K11"/>
      <c r="L11"/>
      <c r="M11"/>
      <c r="N11"/>
    </row>
    <row r="12" s="90" customFormat="1" ht="24.95" customHeight="1" spans="1:14">
      <c r="A12" s="75" t="s">
        <v>132</v>
      </c>
      <c r="B12" s="56">
        <v>1300</v>
      </c>
      <c r="C12" s="56">
        <v>2481</v>
      </c>
      <c r="D12" s="385">
        <f t="shared" si="0"/>
        <v>1.90846153846154</v>
      </c>
      <c r="E12" s="238">
        <v>3.06296296296296</v>
      </c>
      <c r="F12" s="47"/>
      <c r="G12"/>
      <c r="H12"/>
      <c r="I12"/>
      <c r="J12"/>
      <c r="K12"/>
      <c r="L12"/>
      <c r="M12"/>
      <c r="N12"/>
    </row>
    <row r="13" s="90" customFormat="1" ht="24.95" customHeight="1" spans="1:14">
      <c r="A13" s="75" t="s">
        <v>133</v>
      </c>
      <c r="B13" s="267">
        <v>1680</v>
      </c>
      <c r="C13" s="267">
        <v>1790</v>
      </c>
      <c r="D13" s="385">
        <f t="shared" si="0"/>
        <v>1.06547619047619</v>
      </c>
      <c r="E13" s="238">
        <v>0.532421177870315</v>
      </c>
      <c r="F13" s="47"/>
      <c r="G13"/>
      <c r="H13"/>
      <c r="I13"/>
      <c r="J13"/>
      <c r="K13"/>
      <c r="L13"/>
      <c r="M13"/>
      <c r="N13"/>
    </row>
    <row r="14" s="90" customFormat="1" ht="24.95" customHeight="1" spans="1:14">
      <c r="A14" s="75" t="s">
        <v>134</v>
      </c>
      <c r="B14" s="267">
        <v>15667</v>
      </c>
      <c r="C14" s="267">
        <v>19967</v>
      </c>
      <c r="D14" s="385">
        <f t="shared" si="0"/>
        <v>1.27446224548414</v>
      </c>
      <c r="E14" s="238">
        <v>1.45130106120076</v>
      </c>
      <c r="F14" s="47"/>
      <c r="G14"/>
      <c r="H14"/>
      <c r="I14"/>
      <c r="J14"/>
      <c r="K14"/>
      <c r="L14"/>
      <c r="M14"/>
      <c r="N14"/>
    </row>
    <row r="15" s="90" customFormat="1" ht="24.95" customHeight="1" spans="1:14">
      <c r="A15" s="75" t="s">
        <v>135</v>
      </c>
      <c r="B15" s="56">
        <v>3500</v>
      </c>
      <c r="C15" s="56">
        <v>2700</v>
      </c>
      <c r="D15" s="385">
        <f t="shared" si="0"/>
        <v>0.771428571428571</v>
      </c>
      <c r="E15" s="238">
        <v>0.911238609517381</v>
      </c>
      <c r="F15" s="47"/>
      <c r="G15"/>
      <c r="H15"/>
      <c r="I15"/>
      <c r="J15"/>
      <c r="K15"/>
      <c r="L15"/>
      <c r="M15"/>
      <c r="N15"/>
    </row>
    <row r="16" s="90" customFormat="1" ht="24.95" customHeight="1" spans="1:14">
      <c r="A16" s="75" t="s">
        <v>136</v>
      </c>
      <c r="B16" s="267">
        <v>1100</v>
      </c>
      <c r="C16" s="267">
        <v>901</v>
      </c>
      <c r="D16" s="385">
        <f t="shared" si="0"/>
        <v>0.819090909090909</v>
      </c>
      <c r="E16" s="238">
        <v>1.446227929374</v>
      </c>
      <c r="F16" s="47"/>
      <c r="G16"/>
      <c r="H16"/>
      <c r="I16"/>
      <c r="J16"/>
      <c r="K16"/>
      <c r="L16"/>
      <c r="M16"/>
      <c r="N16"/>
    </row>
    <row r="17" s="90" customFormat="1" ht="24.95" customHeight="1" spans="1:14">
      <c r="A17" s="75" t="s">
        <v>137</v>
      </c>
      <c r="B17" s="267">
        <v>7600</v>
      </c>
      <c r="C17" s="267">
        <v>2524</v>
      </c>
      <c r="D17" s="385">
        <f t="shared" si="0"/>
        <v>0.332105263157895</v>
      </c>
      <c r="E17" s="238">
        <v>0.618324350808427</v>
      </c>
      <c r="F17" s="47"/>
      <c r="G17"/>
      <c r="H17"/>
      <c r="I17"/>
      <c r="J17"/>
      <c r="K17"/>
      <c r="L17"/>
      <c r="M17"/>
      <c r="N17"/>
    </row>
    <row r="18" s="90" customFormat="1" ht="24.95" customHeight="1" spans="1:14">
      <c r="A18" s="75" t="s">
        <v>138</v>
      </c>
      <c r="B18" s="56">
        <v>48</v>
      </c>
      <c r="C18" s="56">
        <v>43</v>
      </c>
      <c r="D18" s="385">
        <f t="shared" si="0"/>
        <v>0.895833333333333</v>
      </c>
      <c r="E18" s="238">
        <v>1.04878048780488</v>
      </c>
      <c r="F18" s="47"/>
      <c r="G18"/>
      <c r="H18"/>
      <c r="I18"/>
      <c r="J18"/>
      <c r="K18"/>
      <c r="L18"/>
      <c r="M18"/>
      <c r="N18"/>
    </row>
    <row r="19" s="90" customFormat="1" ht="24.95" customHeight="1" spans="1:14">
      <c r="A19" s="75" t="s">
        <v>139</v>
      </c>
      <c r="B19" s="56">
        <v>75</v>
      </c>
      <c r="C19" s="56">
        <v>205</v>
      </c>
      <c r="D19" s="56">
        <v>0</v>
      </c>
      <c r="E19" s="238">
        <v>4.18367346938776</v>
      </c>
      <c r="F19" s="47"/>
      <c r="G19"/>
      <c r="H19"/>
      <c r="I19"/>
      <c r="J19"/>
      <c r="K19"/>
      <c r="L19"/>
      <c r="M19"/>
      <c r="N19"/>
    </row>
    <row r="20" s="130" customFormat="1" ht="24.95" customHeight="1" spans="1:14">
      <c r="A20" s="73" t="s">
        <v>140</v>
      </c>
      <c r="B20" s="85">
        <f>SUM(B21:B27)</f>
        <v>16665</v>
      </c>
      <c r="C20" s="85">
        <f>SUM(C21:C27)</f>
        <v>16967</v>
      </c>
      <c r="D20" s="384">
        <f>C20/B20</f>
        <v>1.01812181218122</v>
      </c>
      <c r="E20" s="236">
        <v>1.04799258801729</v>
      </c>
      <c r="F20" s="258"/>
      <c r="G20" s="30"/>
      <c r="H20" s="30"/>
      <c r="I20" s="30"/>
      <c r="J20" s="30"/>
      <c r="K20" s="30"/>
      <c r="L20" s="30"/>
      <c r="M20" s="30"/>
      <c r="N20" s="30"/>
    </row>
    <row r="21" s="90" customFormat="1" ht="24.95" customHeight="1" spans="1:14">
      <c r="A21" s="75" t="s">
        <v>141</v>
      </c>
      <c r="B21" s="267">
        <v>3122</v>
      </c>
      <c r="C21" s="267">
        <v>3545</v>
      </c>
      <c r="D21" s="385">
        <f>C21/B21</f>
        <v>1.13549007046765</v>
      </c>
      <c r="E21" s="238">
        <v>1.04111600587372</v>
      </c>
      <c r="F21" s="47"/>
      <c r="G21"/>
      <c r="H21"/>
      <c r="I21"/>
      <c r="J21"/>
      <c r="K21"/>
      <c r="L21"/>
      <c r="M21"/>
      <c r="N21"/>
    </row>
    <row r="22" s="90" customFormat="1" ht="24.95" customHeight="1" spans="1:14">
      <c r="A22" s="75" t="s">
        <v>142</v>
      </c>
      <c r="B22" s="267">
        <v>5026</v>
      </c>
      <c r="C22" s="267">
        <v>5628</v>
      </c>
      <c r="D22" s="385">
        <f>C22/B22</f>
        <v>1.11977715877437</v>
      </c>
      <c r="E22" s="238">
        <v>1.27359131025119</v>
      </c>
      <c r="F22" s="47"/>
      <c r="G22"/>
      <c r="H22"/>
      <c r="I22"/>
      <c r="J22"/>
      <c r="K22"/>
      <c r="L22"/>
      <c r="M22"/>
      <c r="N22"/>
    </row>
    <row r="23" s="90" customFormat="1" ht="24.95" customHeight="1" spans="1:14">
      <c r="A23" s="75" t="s">
        <v>143</v>
      </c>
      <c r="B23" s="267">
        <v>5314</v>
      </c>
      <c r="C23" s="267">
        <v>4127</v>
      </c>
      <c r="D23" s="385">
        <f>C23/B23</f>
        <v>0.776627775686865</v>
      </c>
      <c r="E23" s="238">
        <v>0.685548172757475</v>
      </c>
      <c r="F23" s="47"/>
      <c r="G23"/>
      <c r="H23"/>
      <c r="I23"/>
      <c r="J23"/>
      <c r="K23"/>
      <c r="L23"/>
      <c r="M23"/>
      <c r="N23"/>
    </row>
    <row r="24" s="90" customFormat="1" ht="24.95" customHeight="1" spans="1:14">
      <c r="A24" s="75" t="s">
        <v>144</v>
      </c>
      <c r="B24" s="56">
        <v>0</v>
      </c>
      <c r="C24" s="56">
        <v>0</v>
      </c>
      <c r="D24" s="56">
        <v>0</v>
      </c>
      <c r="E24" s="238"/>
      <c r="F24" s="47"/>
      <c r="G24"/>
      <c r="H24"/>
      <c r="I24"/>
      <c r="J24"/>
      <c r="K24"/>
      <c r="L24"/>
      <c r="M24"/>
      <c r="N24"/>
    </row>
    <row r="25" s="90" customFormat="1" ht="24.95" customHeight="1" spans="1:14">
      <c r="A25" s="75" t="s">
        <v>145</v>
      </c>
      <c r="B25" s="267">
        <v>2503</v>
      </c>
      <c r="C25" s="267">
        <v>2626</v>
      </c>
      <c r="D25" s="385">
        <f>C25/B25</f>
        <v>1.04914103076308</v>
      </c>
      <c r="E25" s="238">
        <v>1.42253521126761</v>
      </c>
      <c r="F25" s="47"/>
      <c r="G25"/>
      <c r="H25"/>
      <c r="I25"/>
      <c r="J25"/>
      <c r="K25"/>
      <c r="L25"/>
      <c r="M25"/>
      <c r="N25"/>
    </row>
    <row r="26" s="90" customFormat="1" ht="24.95" customHeight="1" spans="1:14">
      <c r="A26" s="75" t="s">
        <v>146</v>
      </c>
      <c r="B26" s="267">
        <v>700</v>
      </c>
      <c r="C26" s="56">
        <v>932</v>
      </c>
      <c r="D26" s="385">
        <f>C26/B26</f>
        <v>1.33142857142857</v>
      </c>
      <c r="E26" s="238">
        <v>1.864</v>
      </c>
      <c r="F26" s="47"/>
      <c r="G26"/>
      <c r="H26"/>
      <c r="I26"/>
      <c r="J26"/>
      <c r="K26"/>
      <c r="L26"/>
      <c r="M26"/>
      <c r="N26"/>
    </row>
    <row r="27" s="90" customFormat="1" ht="24.95" customHeight="1" spans="1:14">
      <c r="A27" s="75" t="s">
        <v>147</v>
      </c>
      <c r="B27" s="56">
        <v>0</v>
      </c>
      <c r="C27" s="56">
        <v>109</v>
      </c>
      <c r="D27" s="56">
        <v>0</v>
      </c>
      <c r="E27" s="238"/>
      <c r="F27" s="47"/>
      <c r="G27"/>
      <c r="H27"/>
      <c r="I27"/>
      <c r="J27"/>
      <c r="K27"/>
      <c r="L27"/>
      <c r="M27"/>
      <c r="N27"/>
    </row>
    <row r="28" s="130" customFormat="1" ht="24.95" customHeight="1" spans="1:14">
      <c r="A28" s="77" t="s">
        <v>148</v>
      </c>
      <c r="B28" s="78">
        <f>B20+B5</f>
        <v>80028</v>
      </c>
      <c r="C28" s="78">
        <f>C20+C5</f>
        <v>82183</v>
      </c>
      <c r="D28" s="386">
        <f>C28/B28</f>
        <v>1.02692807517369</v>
      </c>
      <c r="E28" s="387">
        <v>1.07758372013741</v>
      </c>
      <c r="F28" s="388"/>
      <c r="G28"/>
      <c r="H28"/>
      <c r="I28"/>
      <c r="J28"/>
      <c r="K28"/>
      <c r="L28"/>
      <c r="M28"/>
      <c r="N28"/>
    </row>
    <row r="29" s="90" customFormat="1" ht="36" customHeight="1" spans="1:14">
      <c r="A29" s="359" t="s">
        <v>149</v>
      </c>
      <c r="B29" s="359"/>
      <c r="C29" s="359"/>
      <c r="D29" s="389"/>
      <c r="E29" s="359"/>
      <c r="F29" s="47"/>
      <c r="G29"/>
      <c r="H29"/>
      <c r="I29"/>
      <c r="J29"/>
      <c r="K29"/>
      <c r="L29"/>
      <c r="M29"/>
      <c r="N29"/>
    </row>
    <row r="30" s="90" customFormat="1" ht="24.95" customHeight="1" spans="1:14">
      <c r="A30" s="390" t="s">
        <v>150</v>
      </c>
      <c r="B30" s="48"/>
      <c r="C30" s="48"/>
      <c r="D30" s="271"/>
      <c r="E30" s="48"/>
      <c r="F30" s="47"/>
      <c r="G30"/>
      <c r="H30"/>
      <c r="I30"/>
      <c r="J30"/>
      <c r="K30"/>
      <c r="L30"/>
      <c r="M30"/>
      <c r="N30"/>
    </row>
  </sheetData>
  <mergeCells count="4">
    <mergeCell ref="A1:E1"/>
    <mergeCell ref="A2:E2"/>
    <mergeCell ref="A3:E3"/>
    <mergeCell ref="A29:E29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showGridLines="0" workbookViewId="0">
      <selection activeCell="F13" sqref="F13"/>
    </sheetView>
  </sheetViews>
  <sheetFormatPr defaultColWidth="9.33333333333333" defaultRowHeight="15" outlineLevelCol="4"/>
  <cols>
    <col min="1" max="1" width="62.1666666666667" style="341" customWidth="1"/>
    <col min="2" max="2" width="37.1666666666667" style="342" customWidth="1"/>
    <col min="3" max="3" width="16.8333333333333" customWidth="1"/>
  </cols>
  <sheetData>
    <row r="1" ht="42" customHeight="1" spans="1:2">
      <c r="A1" s="343" t="s">
        <v>14</v>
      </c>
      <c r="B1" s="343"/>
    </row>
    <row r="2" ht="14.1" customHeight="1" spans="1:2">
      <c r="A2" s="344" t="s">
        <v>15</v>
      </c>
      <c r="B2" s="345"/>
    </row>
    <row r="3" customHeight="1" spans="1:2">
      <c r="A3" s="346" t="s">
        <v>101</v>
      </c>
      <c r="B3" s="347"/>
    </row>
    <row r="4" s="30" customFormat="1" ht="26.1" customHeight="1" spans="1:2">
      <c r="A4" s="348" t="s">
        <v>102</v>
      </c>
      <c r="B4" s="349" t="s">
        <v>103</v>
      </c>
    </row>
    <row r="5" s="30" customFormat="1" ht="26.1" customHeight="1" spans="1:2">
      <c r="A5" s="350" t="s">
        <v>153</v>
      </c>
      <c r="B5" s="351">
        <v>486351</v>
      </c>
    </row>
    <row r="6" s="30" customFormat="1" ht="26.1" customHeight="1" spans="1:3">
      <c r="A6" s="350" t="s">
        <v>154</v>
      </c>
      <c r="B6" s="351">
        <f>SUM(B7:B8)</f>
        <v>10498</v>
      </c>
      <c r="C6" s="326"/>
    </row>
    <row r="7" ht="26.1" customHeight="1" spans="1:2">
      <c r="A7" s="352" t="s">
        <v>155</v>
      </c>
      <c r="B7" s="61">
        <v>0</v>
      </c>
    </row>
    <row r="8" ht="26.1" customHeight="1" spans="1:2">
      <c r="A8" s="352" t="s">
        <v>156</v>
      </c>
      <c r="B8" s="354">
        <v>10498</v>
      </c>
    </row>
    <row r="9" s="30" customFormat="1" ht="26.1" customHeight="1" spans="1:2">
      <c r="A9" s="350" t="s">
        <v>157</v>
      </c>
      <c r="B9" s="351">
        <v>36952</v>
      </c>
    </row>
    <row r="10" s="30" customFormat="1" ht="26.1" customHeight="1" spans="1:2">
      <c r="A10" s="350" t="s">
        <v>158</v>
      </c>
      <c r="B10" s="355">
        <v>2155</v>
      </c>
    </row>
    <row r="11" s="30" customFormat="1" ht="26.1" customHeight="1" spans="1:2">
      <c r="A11" s="350" t="s">
        <v>159</v>
      </c>
      <c r="B11" s="351">
        <v>24764</v>
      </c>
    </row>
    <row r="12" ht="26.1" customHeight="1" spans="1:2">
      <c r="A12" s="352" t="s">
        <v>160</v>
      </c>
      <c r="B12" s="61">
        <v>0</v>
      </c>
    </row>
    <row r="13" s="30" customFormat="1" ht="26.1" customHeight="1" spans="1:2">
      <c r="A13" s="356" t="s">
        <v>161</v>
      </c>
      <c r="B13" s="357">
        <f>B11+B10+B9+B6+B5</f>
        <v>560720</v>
      </c>
    </row>
    <row r="14" ht="20.1" customHeight="1" spans="1:5">
      <c r="A14" s="317" t="s">
        <v>162</v>
      </c>
      <c r="B14" s="317"/>
      <c r="C14" s="5"/>
      <c r="D14" s="358"/>
      <c r="E14" s="5"/>
    </row>
    <row r="15" customFormat="1" ht="20.1" customHeight="1" spans="1:5">
      <c r="A15" s="359" t="s">
        <v>163</v>
      </c>
      <c r="B15" s="359"/>
      <c r="C15" s="5"/>
      <c r="D15" s="358"/>
      <c r="E15" s="5"/>
    </row>
    <row r="16" ht="20.1" customHeight="1" spans="1:5">
      <c r="A16" s="359" t="s">
        <v>164</v>
      </c>
      <c r="B16" s="359"/>
      <c r="C16" s="5"/>
      <c r="D16" s="358"/>
      <c r="E16" s="5"/>
    </row>
    <row r="17" ht="20.1" customHeight="1" spans="1:5">
      <c r="A17" s="359" t="s">
        <v>165</v>
      </c>
      <c r="B17" s="359"/>
      <c r="C17" s="5"/>
      <c r="D17" s="358"/>
      <c r="E17" s="5"/>
    </row>
    <row r="18" ht="21" customHeight="1"/>
  </sheetData>
  <mergeCells count="7">
    <mergeCell ref="A1:B1"/>
    <mergeCell ref="A2:B2"/>
    <mergeCell ref="A3:B3"/>
    <mergeCell ref="A14:B14"/>
    <mergeCell ref="A15:B15"/>
    <mergeCell ref="A16:B16"/>
    <mergeCell ref="A17:B17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showGridLines="0" topLeftCell="A15" workbookViewId="0">
      <selection activeCell="A6" sqref="A6:A30"/>
    </sheetView>
  </sheetViews>
  <sheetFormatPr defaultColWidth="9.33333333333333" defaultRowHeight="27.95" customHeight="1" outlineLevelCol="6"/>
  <cols>
    <col min="1" max="1" width="40.5" style="47" customWidth="1"/>
    <col min="2" max="4" width="22.8" style="47" customWidth="1"/>
    <col min="5" max="5" width="24.1666666666667" style="47" customWidth="1"/>
    <col min="6" max="6" width="15.6666666666667" style="115"/>
  </cols>
  <sheetData>
    <row r="1" customHeight="1" spans="1:5">
      <c r="A1" s="65" t="s">
        <v>16</v>
      </c>
      <c r="B1" s="65"/>
      <c r="C1" s="182"/>
      <c r="D1" s="65"/>
      <c r="E1" s="65"/>
    </row>
    <row r="2" s="154" customFormat="1" ht="15" customHeight="1" spans="1:5">
      <c r="A2" s="4"/>
      <c r="B2" s="4"/>
      <c r="C2" s="4"/>
      <c r="D2" s="4"/>
      <c r="E2" s="4" t="s">
        <v>17</v>
      </c>
    </row>
    <row r="3" s="154" customFormat="1" ht="18" customHeight="1" spans="1:5">
      <c r="A3" s="231"/>
      <c r="B3" s="231"/>
      <c r="C3" s="231"/>
      <c r="D3" s="129"/>
      <c r="E3" s="231" t="s">
        <v>101</v>
      </c>
    </row>
    <row r="4" s="30" customFormat="1" ht="45" customHeight="1" spans="1:6">
      <c r="A4" s="366" t="s">
        <v>121</v>
      </c>
      <c r="B4" s="367" t="s">
        <v>166</v>
      </c>
      <c r="C4" s="368" t="s">
        <v>122</v>
      </c>
      <c r="D4" s="369" t="s">
        <v>103</v>
      </c>
      <c r="E4" s="370" t="s">
        <v>167</v>
      </c>
      <c r="F4" s="114"/>
    </row>
    <row r="5" s="30" customFormat="1" customHeight="1" spans="1:6">
      <c r="A5" s="371" t="s">
        <v>168</v>
      </c>
      <c r="B5" s="336">
        <f>SUM(B6:B30)</f>
        <v>493463</v>
      </c>
      <c r="C5" s="336">
        <f>SUM(C6:C30)</f>
        <v>543013</v>
      </c>
      <c r="D5" s="336">
        <f>SUM(D6:D30)</f>
        <v>486351</v>
      </c>
      <c r="E5" s="372">
        <f t="shared" ref="E5:E21" si="0">D5/C5</f>
        <v>0.895652590269478</v>
      </c>
      <c r="F5" s="114"/>
    </row>
    <row r="6" customHeight="1" spans="1:5">
      <c r="A6" s="373" t="s">
        <v>169</v>
      </c>
      <c r="B6" s="331">
        <v>52576</v>
      </c>
      <c r="C6" s="374">
        <v>53862</v>
      </c>
      <c r="D6" s="331">
        <v>51285</v>
      </c>
      <c r="E6" s="375">
        <f t="shared" si="0"/>
        <v>0.952155508521778</v>
      </c>
    </row>
    <row r="7" customHeight="1" spans="1:5">
      <c r="A7" s="376" t="s">
        <v>170</v>
      </c>
      <c r="B7" s="331">
        <v>0</v>
      </c>
      <c r="C7" s="331">
        <v>0</v>
      </c>
      <c r="D7" s="331">
        <v>0</v>
      </c>
      <c r="E7" s="375"/>
    </row>
    <row r="8" customHeight="1" spans="1:5">
      <c r="A8" s="376" t="s">
        <v>171</v>
      </c>
      <c r="B8" s="331">
        <v>301</v>
      </c>
      <c r="C8" s="374">
        <v>301</v>
      </c>
      <c r="D8" s="331">
        <v>316</v>
      </c>
      <c r="E8" s="375">
        <f t="shared" si="0"/>
        <v>1.04983388704319</v>
      </c>
    </row>
    <row r="9" customHeight="1" spans="1:5">
      <c r="A9" s="376" t="s">
        <v>172</v>
      </c>
      <c r="B9" s="331">
        <v>14706</v>
      </c>
      <c r="C9" s="374">
        <v>14706</v>
      </c>
      <c r="D9" s="331">
        <v>20240</v>
      </c>
      <c r="E9" s="375">
        <f t="shared" si="0"/>
        <v>1.37630898952808</v>
      </c>
    </row>
    <row r="10" customHeight="1" spans="1:5">
      <c r="A10" s="376" t="s">
        <v>173</v>
      </c>
      <c r="B10" s="331">
        <v>98503</v>
      </c>
      <c r="C10" s="374">
        <v>100891</v>
      </c>
      <c r="D10" s="331">
        <v>100759</v>
      </c>
      <c r="E10" s="375">
        <f t="shared" si="0"/>
        <v>0.998691657333162</v>
      </c>
    </row>
    <row r="11" customHeight="1" spans="1:5">
      <c r="A11" s="376" t="s">
        <v>174</v>
      </c>
      <c r="B11" s="331">
        <v>14732</v>
      </c>
      <c r="C11" s="374">
        <v>14732</v>
      </c>
      <c r="D11" s="331">
        <v>9595</v>
      </c>
      <c r="E11" s="375">
        <f t="shared" si="0"/>
        <v>0.651303285365191</v>
      </c>
    </row>
    <row r="12" customHeight="1" spans="1:5">
      <c r="A12" s="376" t="s">
        <v>175</v>
      </c>
      <c r="B12" s="331">
        <v>14303</v>
      </c>
      <c r="C12" s="374">
        <v>14303</v>
      </c>
      <c r="D12" s="331">
        <v>4332</v>
      </c>
      <c r="E12" s="375">
        <f t="shared" si="0"/>
        <v>0.302873523037125</v>
      </c>
    </row>
    <row r="13" customHeight="1" spans="1:5">
      <c r="A13" s="376" t="s">
        <v>176</v>
      </c>
      <c r="B13" s="331">
        <v>61639</v>
      </c>
      <c r="C13" s="374">
        <v>69639</v>
      </c>
      <c r="D13" s="331">
        <v>77281</v>
      </c>
      <c r="E13" s="375">
        <f t="shared" si="0"/>
        <v>1.10973735981275</v>
      </c>
    </row>
    <row r="14" customHeight="1" spans="1:5">
      <c r="A14" s="376" t="s">
        <v>177</v>
      </c>
      <c r="B14" s="331">
        <v>56465</v>
      </c>
      <c r="C14" s="374">
        <v>57006</v>
      </c>
      <c r="D14" s="331">
        <v>34536</v>
      </c>
      <c r="E14" s="375">
        <f t="shared" si="0"/>
        <v>0.605830965161562</v>
      </c>
    </row>
    <row r="15" customHeight="1" spans="1:5">
      <c r="A15" s="376" t="s">
        <v>178</v>
      </c>
      <c r="B15" s="331">
        <v>15718</v>
      </c>
      <c r="C15" s="374">
        <v>15718</v>
      </c>
      <c r="D15" s="331">
        <v>7403</v>
      </c>
      <c r="E15" s="375">
        <f t="shared" si="0"/>
        <v>0.470988675403995</v>
      </c>
    </row>
    <row r="16" customHeight="1" spans="1:5">
      <c r="A16" s="376" t="s">
        <v>179</v>
      </c>
      <c r="B16" s="331">
        <v>14490</v>
      </c>
      <c r="C16" s="374">
        <v>14490</v>
      </c>
      <c r="D16" s="331">
        <v>14339</v>
      </c>
      <c r="E16" s="375">
        <f t="shared" si="0"/>
        <v>0.989579020013803</v>
      </c>
    </row>
    <row r="17" customHeight="1" spans="1:5">
      <c r="A17" s="376" t="s">
        <v>180</v>
      </c>
      <c r="B17" s="331">
        <v>62115</v>
      </c>
      <c r="C17" s="374">
        <v>92150</v>
      </c>
      <c r="D17" s="331">
        <v>94119</v>
      </c>
      <c r="E17" s="375">
        <f t="shared" si="0"/>
        <v>1.02136733586544</v>
      </c>
    </row>
    <row r="18" customHeight="1" spans="1:5">
      <c r="A18" s="376" t="s">
        <v>181</v>
      </c>
      <c r="B18" s="331">
        <v>15954</v>
      </c>
      <c r="C18" s="374">
        <v>23054</v>
      </c>
      <c r="D18" s="331">
        <v>14848</v>
      </c>
      <c r="E18" s="375">
        <f t="shared" si="0"/>
        <v>0.644053092738787</v>
      </c>
    </row>
    <row r="19" customHeight="1" spans="1:5">
      <c r="A19" s="376" t="s">
        <v>182</v>
      </c>
      <c r="B19" s="331">
        <v>14724</v>
      </c>
      <c r="C19" s="374">
        <v>14724</v>
      </c>
      <c r="D19" s="331">
        <v>15852</v>
      </c>
      <c r="E19" s="375">
        <f t="shared" si="0"/>
        <v>1.07660961695192</v>
      </c>
    </row>
    <row r="20" customHeight="1" spans="1:5">
      <c r="A20" s="376" t="s">
        <v>183</v>
      </c>
      <c r="B20" s="331">
        <v>1834</v>
      </c>
      <c r="C20" s="374">
        <v>1834</v>
      </c>
      <c r="D20" s="331">
        <v>5271</v>
      </c>
      <c r="E20" s="375">
        <f t="shared" si="0"/>
        <v>2.87404580152672</v>
      </c>
    </row>
    <row r="21" customHeight="1" spans="1:5">
      <c r="A21" s="376" t="s">
        <v>184</v>
      </c>
      <c r="B21" s="331">
        <v>196</v>
      </c>
      <c r="C21" s="374">
        <v>196</v>
      </c>
      <c r="D21" s="331">
        <v>5</v>
      </c>
      <c r="E21" s="375">
        <f t="shared" si="0"/>
        <v>0.0255102040816327</v>
      </c>
    </row>
    <row r="22" customHeight="1" spans="1:5">
      <c r="A22" s="376" t="s">
        <v>185</v>
      </c>
      <c r="B22" s="331">
        <v>0</v>
      </c>
      <c r="C22" s="331">
        <v>0</v>
      </c>
      <c r="D22" s="331">
        <v>0</v>
      </c>
      <c r="E22" s="375"/>
    </row>
    <row r="23" customHeight="1" spans="1:5">
      <c r="A23" s="376" t="s">
        <v>186</v>
      </c>
      <c r="B23" s="331">
        <v>3515</v>
      </c>
      <c r="C23" s="374">
        <v>3515</v>
      </c>
      <c r="D23" s="331">
        <v>9256</v>
      </c>
      <c r="E23" s="375">
        <f t="shared" ref="E23:E26" si="1">D23/C23</f>
        <v>2.63328591749644</v>
      </c>
    </row>
    <row r="24" customHeight="1" spans="1:5">
      <c r="A24" s="376" t="s">
        <v>187</v>
      </c>
      <c r="B24" s="331">
        <v>9326</v>
      </c>
      <c r="C24" s="374">
        <v>9326</v>
      </c>
      <c r="D24" s="331">
        <v>12574</v>
      </c>
      <c r="E24" s="375">
        <f t="shared" si="1"/>
        <v>1.3482736435771</v>
      </c>
    </row>
    <row r="25" customHeight="1" spans="1:5">
      <c r="A25" s="376" t="s">
        <v>188</v>
      </c>
      <c r="B25" s="331">
        <v>4284</v>
      </c>
      <c r="C25" s="374">
        <v>4284</v>
      </c>
      <c r="D25" s="331">
        <v>2432</v>
      </c>
      <c r="E25" s="375">
        <f t="shared" si="1"/>
        <v>0.567693744164332</v>
      </c>
    </row>
    <row r="26" customHeight="1" spans="1:5">
      <c r="A26" s="376" t="s">
        <v>189</v>
      </c>
      <c r="B26" s="331">
        <v>2600</v>
      </c>
      <c r="C26" s="374">
        <v>2800</v>
      </c>
      <c r="D26" s="331">
        <v>2522</v>
      </c>
      <c r="E26" s="375">
        <f t="shared" si="1"/>
        <v>0.900714285714286</v>
      </c>
    </row>
    <row r="27" customHeight="1" spans="1:5">
      <c r="A27" s="376" t="s">
        <v>190</v>
      </c>
      <c r="B27" s="331">
        <v>5500</v>
      </c>
      <c r="C27" s="374">
        <v>5500</v>
      </c>
      <c r="D27" s="331">
        <v>0</v>
      </c>
      <c r="E27" s="375"/>
    </row>
    <row r="28" customHeight="1" spans="1:5">
      <c r="A28" s="376" t="s">
        <v>191</v>
      </c>
      <c r="B28" s="331">
        <v>20439</v>
      </c>
      <c r="C28" s="374">
        <v>20439</v>
      </c>
      <c r="D28" s="331">
        <v>17</v>
      </c>
      <c r="E28" s="375">
        <f>D28/C28</f>
        <v>0.000831743235970449</v>
      </c>
    </row>
    <row r="29" customHeight="1" spans="1:5">
      <c r="A29" s="376" t="s">
        <v>192</v>
      </c>
      <c r="B29" s="331">
        <v>9543</v>
      </c>
      <c r="C29" s="374">
        <v>9543</v>
      </c>
      <c r="D29" s="331">
        <v>9369</v>
      </c>
      <c r="E29" s="375">
        <f t="shared" ref="E29:E32" si="2">D29/C29</f>
        <v>0.981766740018862</v>
      </c>
    </row>
    <row r="30" customHeight="1" spans="1:5">
      <c r="A30" s="376" t="s">
        <v>193</v>
      </c>
      <c r="B30" s="331">
        <v>0</v>
      </c>
      <c r="C30" s="331">
        <v>0</v>
      </c>
      <c r="D30" s="331">
        <v>0</v>
      </c>
      <c r="E30" s="375"/>
    </row>
    <row r="31" s="30" customFormat="1" customHeight="1" spans="1:7">
      <c r="A31" s="371" t="s">
        <v>154</v>
      </c>
      <c r="B31" s="336">
        <v>5961</v>
      </c>
      <c r="C31" s="336">
        <v>5961</v>
      </c>
      <c r="D31" s="336">
        <v>10498</v>
      </c>
      <c r="E31" s="372">
        <f t="shared" si="2"/>
        <v>1.76111390706257</v>
      </c>
      <c r="F31" s="114"/>
      <c r="G31"/>
    </row>
    <row r="32" s="30" customFormat="1" customHeight="1" spans="1:7">
      <c r="A32" s="377" t="s">
        <v>194</v>
      </c>
      <c r="B32" s="338"/>
      <c r="C32" s="338">
        <v>36952</v>
      </c>
      <c r="D32" s="338">
        <v>36952</v>
      </c>
      <c r="E32" s="378">
        <f t="shared" si="2"/>
        <v>1</v>
      </c>
      <c r="F32" s="114"/>
      <c r="G32"/>
    </row>
  </sheetData>
  <mergeCells count="1">
    <mergeCell ref="A1:E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showGridLines="0" topLeftCell="A15" workbookViewId="0">
      <selection activeCell="A6" sqref="A6:A29"/>
    </sheetView>
  </sheetViews>
  <sheetFormatPr defaultColWidth="9.33333333333333" defaultRowHeight="15" outlineLevelCol="5"/>
  <cols>
    <col min="1" max="1" width="45.6666666666667" style="47" customWidth="1"/>
    <col min="2" max="2" width="25" style="48" customWidth="1"/>
    <col min="3" max="3" width="25.3333333333333" style="48" customWidth="1"/>
    <col min="4" max="4" width="32.3333333333333" style="48" customWidth="1"/>
    <col min="5" max="5" width="16.5"/>
    <col min="6" max="6" width="14.1111111111111"/>
  </cols>
  <sheetData>
    <row r="1" ht="39" customHeight="1" spans="1:5">
      <c r="A1" s="3" t="s">
        <v>18</v>
      </c>
      <c r="B1" s="3"/>
      <c r="C1" s="3"/>
      <c r="D1" s="3"/>
      <c r="E1" s="361"/>
    </row>
    <row r="2" customHeight="1" spans="1:5">
      <c r="A2" s="315"/>
      <c r="B2" s="206"/>
      <c r="C2" s="206"/>
      <c r="D2" s="4" t="s">
        <v>19</v>
      </c>
      <c r="E2" s="362"/>
    </row>
    <row r="3" customHeight="1" spans="1:5">
      <c r="A3" s="315"/>
      <c r="B3" s="206"/>
      <c r="C3" s="206"/>
      <c r="D3" s="231" t="s">
        <v>101</v>
      </c>
      <c r="E3" s="362"/>
    </row>
    <row r="4" s="30" customFormat="1" ht="33.95" customHeight="1" spans="1:5">
      <c r="A4" s="70" t="s">
        <v>121</v>
      </c>
      <c r="B4" s="71" t="s">
        <v>195</v>
      </c>
      <c r="C4" s="71" t="s">
        <v>196</v>
      </c>
      <c r="D4" s="81" t="s">
        <v>124</v>
      </c>
      <c r="E4" s="363"/>
    </row>
    <row r="5" s="30" customFormat="1" ht="26.1" customHeight="1" spans="1:6">
      <c r="A5" s="275" t="s">
        <v>197</v>
      </c>
      <c r="B5" s="85">
        <f>SUM(B6:B29)</f>
        <v>486351</v>
      </c>
      <c r="C5" s="85">
        <f>SUM(C6:C29)</f>
        <v>505721</v>
      </c>
      <c r="D5" s="236">
        <f>B5/C5</f>
        <v>0.961698248639072</v>
      </c>
      <c r="E5" s="326"/>
      <c r="F5" s="326"/>
    </row>
    <row r="6" ht="26.1" customHeight="1" spans="1:6">
      <c r="A6" s="75" t="s">
        <v>198</v>
      </c>
      <c r="B6" s="267">
        <v>51285</v>
      </c>
      <c r="C6" s="267">
        <v>44317</v>
      </c>
      <c r="D6" s="238">
        <f t="shared" ref="D6:D28" si="0">B6/C6</f>
        <v>1.15723085948959</v>
      </c>
      <c r="E6" s="364"/>
      <c r="F6" s="326"/>
    </row>
    <row r="7" ht="26.1" customHeight="1" spans="1:6">
      <c r="A7" s="75" t="s">
        <v>170</v>
      </c>
      <c r="B7" s="56">
        <v>0</v>
      </c>
      <c r="C7" s="56">
        <v>0</v>
      </c>
      <c r="D7" s="238"/>
      <c r="E7" s="364"/>
      <c r="F7" s="326"/>
    </row>
    <row r="8" ht="26.1" customHeight="1" spans="1:6">
      <c r="A8" s="75" t="s">
        <v>171</v>
      </c>
      <c r="B8" s="56">
        <v>316</v>
      </c>
      <c r="C8" s="56">
        <v>310</v>
      </c>
      <c r="D8" s="238">
        <f t="shared" si="0"/>
        <v>1.01935483870968</v>
      </c>
      <c r="E8" s="364"/>
      <c r="F8" s="326"/>
    </row>
    <row r="9" ht="26.1" customHeight="1" spans="1:6">
      <c r="A9" s="75" t="s">
        <v>172</v>
      </c>
      <c r="B9" s="267">
        <v>20240</v>
      </c>
      <c r="C9" s="267">
        <v>13457</v>
      </c>
      <c r="D9" s="238">
        <f t="shared" si="0"/>
        <v>1.50404993683585</v>
      </c>
      <c r="E9" s="364"/>
      <c r="F9" s="326"/>
    </row>
    <row r="10" ht="26.1" customHeight="1" spans="1:6">
      <c r="A10" s="75" t="s">
        <v>173</v>
      </c>
      <c r="B10" s="267">
        <v>100759</v>
      </c>
      <c r="C10" s="267">
        <v>97659</v>
      </c>
      <c r="D10" s="238">
        <f t="shared" si="0"/>
        <v>1.03174310611413</v>
      </c>
      <c r="E10" s="364"/>
      <c r="F10" s="326"/>
    </row>
    <row r="11" ht="26.1" customHeight="1" spans="1:6">
      <c r="A11" s="75" t="s">
        <v>174</v>
      </c>
      <c r="B11" s="267">
        <v>9595</v>
      </c>
      <c r="C11" s="267">
        <v>8478</v>
      </c>
      <c r="D11" s="238">
        <f t="shared" si="0"/>
        <v>1.13175277188016</v>
      </c>
      <c r="E11" s="364"/>
      <c r="F11" s="326"/>
    </row>
    <row r="12" ht="26.1" customHeight="1" spans="1:6">
      <c r="A12" s="75" t="s">
        <v>175</v>
      </c>
      <c r="B12" s="267">
        <v>4332</v>
      </c>
      <c r="C12" s="267">
        <v>14505</v>
      </c>
      <c r="D12" s="238">
        <f t="shared" si="0"/>
        <v>0.29865563598759</v>
      </c>
      <c r="E12" s="364"/>
      <c r="F12" s="326"/>
    </row>
    <row r="13" ht="26.1" customHeight="1" spans="1:6">
      <c r="A13" s="75" t="s">
        <v>176</v>
      </c>
      <c r="B13" s="267">
        <v>77281</v>
      </c>
      <c r="C13" s="267">
        <v>68716</v>
      </c>
      <c r="D13" s="238">
        <f t="shared" si="0"/>
        <v>1.12464346003842</v>
      </c>
      <c r="E13" s="364"/>
      <c r="F13" s="326"/>
    </row>
    <row r="14" ht="26.1" customHeight="1" spans="1:6">
      <c r="A14" s="75" t="s">
        <v>177</v>
      </c>
      <c r="B14" s="267">
        <v>34536</v>
      </c>
      <c r="C14" s="267">
        <v>72535</v>
      </c>
      <c r="D14" s="238">
        <f t="shared" si="0"/>
        <v>0.476128765423589</v>
      </c>
      <c r="E14" s="364"/>
      <c r="F14" s="326"/>
    </row>
    <row r="15" ht="26.1" customHeight="1" spans="1:6">
      <c r="A15" s="75" t="s">
        <v>178</v>
      </c>
      <c r="B15" s="267">
        <v>7403</v>
      </c>
      <c r="C15" s="267">
        <v>17867</v>
      </c>
      <c r="D15" s="238">
        <f t="shared" si="0"/>
        <v>0.414339284714837</v>
      </c>
      <c r="E15" s="364"/>
      <c r="F15" s="326"/>
    </row>
    <row r="16" ht="26.1" customHeight="1" spans="1:6">
      <c r="A16" s="75" t="s">
        <v>179</v>
      </c>
      <c r="B16" s="267">
        <v>14339</v>
      </c>
      <c r="C16" s="267">
        <v>19880</v>
      </c>
      <c r="D16" s="238">
        <f t="shared" si="0"/>
        <v>0.721277665995976</v>
      </c>
      <c r="E16" s="364"/>
      <c r="F16" s="326"/>
    </row>
    <row r="17" ht="26.1" customHeight="1" spans="1:6">
      <c r="A17" s="75" t="s">
        <v>180</v>
      </c>
      <c r="B17" s="267">
        <v>94119</v>
      </c>
      <c r="C17" s="267">
        <v>83885</v>
      </c>
      <c r="D17" s="238">
        <f t="shared" si="0"/>
        <v>1.12200035763247</v>
      </c>
      <c r="E17" s="364"/>
      <c r="F17" s="326"/>
    </row>
    <row r="18" ht="26.1" customHeight="1" spans="1:6">
      <c r="A18" s="75" t="s">
        <v>181</v>
      </c>
      <c r="B18" s="267">
        <v>14848</v>
      </c>
      <c r="C18" s="267">
        <v>19831</v>
      </c>
      <c r="D18" s="238">
        <f t="shared" si="0"/>
        <v>0.748726740961121</v>
      </c>
      <c r="E18" s="364"/>
      <c r="F18" s="326"/>
    </row>
    <row r="19" ht="26.1" customHeight="1" spans="1:6">
      <c r="A19" s="75" t="s">
        <v>182</v>
      </c>
      <c r="B19" s="267">
        <v>15852</v>
      </c>
      <c r="C19" s="267">
        <v>5347</v>
      </c>
      <c r="D19" s="238">
        <f t="shared" si="0"/>
        <v>2.96465307649149</v>
      </c>
      <c r="E19" s="364"/>
      <c r="F19" s="326"/>
    </row>
    <row r="20" ht="26.1" customHeight="1" spans="1:6">
      <c r="A20" s="75" t="s">
        <v>183</v>
      </c>
      <c r="B20" s="267">
        <v>5271</v>
      </c>
      <c r="C20" s="267">
        <v>2567</v>
      </c>
      <c r="D20" s="238">
        <f t="shared" si="0"/>
        <v>2.05336969224776</v>
      </c>
      <c r="E20" s="364"/>
      <c r="F20" s="326"/>
    </row>
    <row r="21" ht="26.1" customHeight="1" spans="1:6">
      <c r="A21" s="75" t="s">
        <v>184</v>
      </c>
      <c r="B21" s="56">
        <v>5</v>
      </c>
      <c r="C21" s="56">
        <v>94</v>
      </c>
      <c r="D21" s="238">
        <f t="shared" si="0"/>
        <v>0.0531914893617021</v>
      </c>
      <c r="E21" s="364"/>
      <c r="F21" s="326"/>
    </row>
    <row r="22" ht="26.1" customHeight="1" spans="1:6">
      <c r="A22" s="75" t="s">
        <v>185</v>
      </c>
      <c r="B22" s="56">
        <v>0</v>
      </c>
      <c r="C22" s="56">
        <v>0</v>
      </c>
      <c r="D22" s="238"/>
      <c r="E22" s="364"/>
      <c r="F22" s="326"/>
    </row>
    <row r="23" ht="26.1" customHeight="1" spans="1:6">
      <c r="A23" s="75" t="s">
        <v>186</v>
      </c>
      <c r="B23" s="267">
        <v>9256</v>
      </c>
      <c r="C23" s="267">
        <v>2804</v>
      </c>
      <c r="D23" s="238">
        <f t="shared" si="0"/>
        <v>3.30099857346648</v>
      </c>
      <c r="E23" s="364"/>
      <c r="F23" s="326"/>
    </row>
    <row r="24" ht="26.1" customHeight="1" spans="1:6">
      <c r="A24" s="75" t="s">
        <v>187</v>
      </c>
      <c r="B24" s="267">
        <v>12574</v>
      </c>
      <c r="C24" s="267">
        <v>17587</v>
      </c>
      <c r="D24" s="238">
        <f t="shared" si="0"/>
        <v>0.714959913572525</v>
      </c>
      <c r="E24" s="364"/>
      <c r="F24" s="326"/>
    </row>
    <row r="25" ht="26.1" customHeight="1" spans="1:6">
      <c r="A25" s="75" t="s">
        <v>188</v>
      </c>
      <c r="B25" s="267">
        <v>2432</v>
      </c>
      <c r="C25" s="267">
        <v>2616</v>
      </c>
      <c r="D25" s="238">
        <f t="shared" si="0"/>
        <v>0.929663608562691</v>
      </c>
      <c r="E25" s="364"/>
      <c r="F25" s="326"/>
    </row>
    <row r="26" ht="26.1" customHeight="1" spans="1:6">
      <c r="A26" s="75" t="s">
        <v>189</v>
      </c>
      <c r="B26" s="267">
        <v>2522</v>
      </c>
      <c r="C26" s="267">
        <v>3702</v>
      </c>
      <c r="D26" s="238">
        <f t="shared" si="0"/>
        <v>0.681253376553214</v>
      </c>
      <c r="E26" s="364"/>
      <c r="F26" s="326"/>
    </row>
    <row r="27" ht="26.1" customHeight="1" spans="1:6">
      <c r="A27" s="75" t="s">
        <v>191</v>
      </c>
      <c r="B27" s="56">
        <v>17</v>
      </c>
      <c r="C27" s="56">
        <v>758</v>
      </c>
      <c r="D27" s="238">
        <f t="shared" si="0"/>
        <v>0.0224274406332454</v>
      </c>
      <c r="E27" s="364"/>
      <c r="F27" s="326"/>
    </row>
    <row r="28" ht="26.1" customHeight="1" spans="1:6">
      <c r="A28" s="75" t="s">
        <v>192</v>
      </c>
      <c r="B28" s="267">
        <v>9369</v>
      </c>
      <c r="C28" s="267">
        <v>8806</v>
      </c>
      <c r="D28" s="238">
        <f t="shared" si="0"/>
        <v>1.06393368158074</v>
      </c>
      <c r="E28" s="364"/>
      <c r="F28" s="326"/>
    </row>
    <row r="29" ht="26.1" customHeight="1" spans="1:6">
      <c r="A29" s="178" t="s">
        <v>193</v>
      </c>
      <c r="B29" s="63">
        <v>0</v>
      </c>
      <c r="C29" s="63">
        <v>0</v>
      </c>
      <c r="D29" s="287"/>
      <c r="E29" s="364"/>
      <c r="F29" s="326"/>
    </row>
    <row r="30" ht="20.1" customHeight="1" spans="1:6">
      <c r="A30" s="317" t="s">
        <v>199</v>
      </c>
      <c r="B30" s="318"/>
      <c r="C30" s="318"/>
      <c r="D30" s="318"/>
      <c r="E30" s="364"/>
      <c r="F30" s="326"/>
    </row>
    <row r="31" ht="32" customHeight="1" spans="1:6">
      <c r="A31" s="79" t="s">
        <v>200</v>
      </c>
      <c r="B31" s="79"/>
      <c r="C31" s="79"/>
      <c r="D31" s="79"/>
      <c r="E31" s="364"/>
      <c r="F31" s="326"/>
    </row>
    <row r="32" ht="21" customHeight="1" spans="1:6">
      <c r="A32" s="79" t="s">
        <v>201</v>
      </c>
      <c r="B32" s="79"/>
      <c r="C32" s="79"/>
      <c r="D32" s="79"/>
      <c r="E32" s="364"/>
      <c r="F32" s="326"/>
    </row>
    <row r="33" ht="20.1" customHeight="1" spans="1:5">
      <c r="A33" s="359"/>
      <c r="B33" s="359"/>
      <c r="C33" s="359"/>
      <c r="D33" s="359"/>
      <c r="E33" s="326"/>
    </row>
    <row r="34" ht="33.95" customHeight="1" spans="1:5">
      <c r="A34" s="107"/>
      <c r="B34" s="107"/>
      <c r="C34" s="107"/>
      <c r="D34" s="107"/>
      <c r="E34" s="326"/>
    </row>
    <row r="35" ht="20.1" customHeight="1" spans="5:5">
      <c r="E35" s="326"/>
    </row>
    <row r="36" ht="30.95" customHeight="1"/>
    <row r="37" ht="30.95" customHeight="1" spans="5:5">
      <c r="E37" s="365"/>
    </row>
    <row r="38" ht="30.95" customHeight="1" spans="1:4">
      <c r="A38" s="206"/>
      <c r="B38" s="206"/>
      <c r="C38" s="206"/>
      <c r="D38" s="206"/>
    </row>
    <row r="39" ht="30.95" customHeight="1" spans="1:4">
      <c r="A39" s="206"/>
      <c r="B39" s="206"/>
      <c r="C39" s="206"/>
      <c r="D39" s="206"/>
    </row>
    <row r="40" ht="30.95" customHeight="1" spans="1:4">
      <c r="A40" s="206"/>
      <c r="B40" s="206"/>
      <c r="C40" s="206"/>
      <c r="D40" s="206"/>
    </row>
    <row r="41" ht="30.95" customHeight="1" spans="1:4">
      <c r="A41" s="206"/>
      <c r="B41" s="206"/>
      <c r="C41" s="206"/>
      <c r="D41" s="206"/>
    </row>
    <row r="42" ht="30.95" customHeight="1" spans="1:4">
      <c r="A42" s="206"/>
      <c r="B42" s="206"/>
      <c r="C42" s="206"/>
      <c r="D42" s="206"/>
    </row>
    <row r="43" ht="30.95" customHeight="1" spans="1:4">
      <c r="A43" s="206"/>
      <c r="B43" s="206"/>
      <c r="C43" s="206"/>
      <c r="D43" s="206"/>
    </row>
  </sheetData>
  <mergeCells count="12">
    <mergeCell ref="A1:D1"/>
    <mergeCell ref="A30:D30"/>
    <mergeCell ref="A31:D31"/>
    <mergeCell ref="A32:D32"/>
    <mergeCell ref="A33:D33"/>
    <mergeCell ref="A34:D34"/>
    <mergeCell ref="A38:D38"/>
    <mergeCell ref="A39:D39"/>
    <mergeCell ref="A40:D40"/>
    <mergeCell ref="A41:D41"/>
    <mergeCell ref="A42:D42"/>
    <mergeCell ref="A43:D43"/>
  </mergeCells>
  <pageMargins left="0.751388888888889" right="0.751388888888889" top="1" bottom="1" header="0.5" footer="0.5"/>
  <pageSetup paperSize="9" scale="75" fitToHeight="0" orientation="portrait" horizontalDpi="600"/>
  <headerFooter/>
  <rowBreaks count="1" manualBreakCount="1">
    <brk id="32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37"/>
  <sheetViews>
    <sheetView showGridLines="0" workbookViewId="0">
      <selection activeCell="C537" sqref="A4:C537"/>
    </sheetView>
  </sheetViews>
  <sheetFormatPr defaultColWidth="9.33333333333333" defaultRowHeight="26.1" customHeight="1" outlineLevelCol="4"/>
  <cols>
    <col min="1" max="1" width="11.5" customWidth="1"/>
    <col min="2" max="2" width="77" style="47" customWidth="1"/>
    <col min="3" max="3" width="32.1666666666667" style="203" customWidth="1"/>
  </cols>
  <sheetData>
    <row r="1" ht="50.1" customHeight="1" spans="1:3">
      <c r="A1" s="297" t="s">
        <v>20</v>
      </c>
      <c r="B1" s="297"/>
      <c r="C1" s="297"/>
    </row>
    <row r="2" ht="14.1" customHeight="1" spans="2:3">
      <c r="B2" s="298"/>
      <c r="C2" s="299" t="s">
        <v>21</v>
      </c>
    </row>
    <row r="3" ht="15.95" customHeight="1" spans="2:3">
      <c r="B3" s="298"/>
      <c r="C3" s="360" t="s">
        <v>101</v>
      </c>
    </row>
    <row r="4" s="30" customFormat="1" customHeight="1" spans="1:3">
      <c r="A4" s="280" t="s">
        <v>202</v>
      </c>
      <c r="B4" s="281" t="s">
        <v>121</v>
      </c>
      <c r="C4" s="301" t="s">
        <v>195</v>
      </c>
    </row>
    <row r="5" customHeight="1" spans="1:3">
      <c r="A5" s="283"/>
      <c r="B5" s="290" t="s">
        <v>197</v>
      </c>
      <c r="C5" s="302">
        <f>C6+C123+C128+C157+C185+C203+C233+C305+C357+C374+C390+C451+C465+C475+C483+C486+C496+C507+C513+C532+C535</f>
        <v>486351</v>
      </c>
    </row>
    <row r="6" customHeight="1" spans="1:3">
      <c r="A6" s="303">
        <v>201</v>
      </c>
      <c r="B6" s="304" t="s">
        <v>203</v>
      </c>
      <c r="C6" s="305">
        <v>51285</v>
      </c>
    </row>
    <row r="7" s="30" customFormat="1" customHeight="1" spans="1:5">
      <c r="A7" s="306">
        <v>20101</v>
      </c>
      <c r="B7" s="304" t="s">
        <v>204</v>
      </c>
      <c r="C7" s="305">
        <v>2404</v>
      </c>
      <c r="D7"/>
      <c r="E7"/>
    </row>
    <row r="8" customHeight="1" spans="1:3">
      <c r="A8" s="307">
        <v>2010101</v>
      </c>
      <c r="B8" s="148" t="s">
        <v>205</v>
      </c>
      <c r="C8" s="308">
        <v>2009</v>
      </c>
    </row>
    <row r="9" customHeight="1" spans="1:3">
      <c r="A9" s="307">
        <v>2010102</v>
      </c>
      <c r="B9" s="148" t="s">
        <v>206</v>
      </c>
      <c r="C9" s="308">
        <v>244</v>
      </c>
    </row>
    <row r="10" customHeight="1" spans="1:3">
      <c r="A10" s="307">
        <v>2010103</v>
      </c>
      <c r="B10" s="148" t="s">
        <v>207</v>
      </c>
      <c r="C10" s="308">
        <v>3</v>
      </c>
    </row>
    <row r="11" customHeight="1" spans="1:3">
      <c r="A11" s="307">
        <v>2010104</v>
      </c>
      <c r="B11" s="148" t="s">
        <v>208</v>
      </c>
      <c r="C11" s="308">
        <v>100</v>
      </c>
    </row>
    <row r="12" customHeight="1" spans="1:3">
      <c r="A12" s="307">
        <v>2010106</v>
      </c>
      <c r="B12" s="148" t="s">
        <v>209</v>
      </c>
      <c r="C12" s="308">
        <v>15</v>
      </c>
    </row>
    <row r="13" customHeight="1" spans="1:3">
      <c r="A13" s="307">
        <v>2010107</v>
      </c>
      <c r="B13" s="148" t="s">
        <v>210</v>
      </c>
      <c r="C13" s="308">
        <v>24</v>
      </c>
    </row>
    <row r="14" customHeight="1" spans="1:3">
      <c r="A14" s="307">
        <v>2010199</v>
      </c>
      <c r="B14" s="148" t="s">
        <v>211</v>
      </c>
      <c r="C14" s="308">
        <v>9</v>
      </c>
    </row>
    <row r="15" customHeight="1" spans="1:3">
      <c r="A15" s="303">
        <v>20102</v>
      </c>
      <c r="B15" s="304" t="s">
        <v>212</v>
      </c>
      <c r="C15" s="305">
        <v>796</v>
      </c>
    </row>
    <row r="16" customHeight="1" spans="1:3">
      <c r="A16" s="307">
        <v>2010201</v>
      </c>
      <c r="B16" s="148" t="s">
        <v>205</v>
      </c>
      <c r="C16" s="308">
        <v>547</v>
      </c>
    </row>
    <row r="17" customHeight="1" spans="1:3">
      <c r="A17" s="307">
        <v>2010202</v>
      </c>
      <c r="B17" s="148" t="s">
        <v>206</v>
      </c>
      <c r="C17" s="308">
        <v>88</v>
      </c>
    </row>
    <row r="18" customHeight="1" spans="1:3">
      <c r="A18" s="307">
        <v>2010204</v>
      </c>
      <c r="B18" s="148" t="s">
        <v>213</v>
      </c>
      <c r="C18" s="308">
        <v>98</v>
      </c>
    </row>
    <row r="19" customHeight="1" spans="1:3">
      <c r="A19" s="307">
        <v>2010250</v>
      </c>
      <c r="B19" s="148" t="s">
        <v>214</v>
      </c>
      <c r="C19" s="308">
        <v>4</v>
      </c>
    </row>
    <row r="20" customHeight="1" spans="1:3">
      <c r="A20" s="307">
        <v>2010299</v>
      </c>
      <c r="B20" s="148" t="s">
        <v>215</v>
      </c>
      <c r="C20" s="308">
        <v>59</v>
      </c>
    </row>
    <row r="21" customHeight="1" spans="1:3">
      <c r="A21" s="303">
        <v>20103</v>
      </c>
      <c r="B21" s="304" t="s">
        <v>216</v>
      </c>
      <c r="C21" s="305">
        <v>22683</v>
      </c>
    </row>
    <row r="22" customHeight="1" spans="1:3">
      <c r="A22" s="307">
        <v>2010301</v>
      </c>
      <c r="B22" s="148" t="s">
        <v>205</v>
      </c>
      <c r="C22" s="308">
        <v>10966</v>
      </c>
    </row>
    <row r="23" customHeight="1" spans="1:3">
      <c r="A23" s="307">
        <v>2010302</v>
      </c>
      <c r="B23" s="148" t="s">
        <v>206</v>
      </c>
      <c r="C23" s="308">
        <v>328</v>
      </c>
    </row>
    <row r="24" customHeight="1" spans="1:3">
      <c r="A24" s="307">
        <v>2010303</v>
      </c>
      <c r="B24" s="148" t="s">
        <v>207</v>
      </c>
      <c r="C24" s="308">
        <v>1684</v>
      </c>
    </row>
    <row r="25" customHeight="1" spans="1:3">
      <c r="A25" s="307">
        <v>2010305</v>
      </c>
      <c r="B25" s="148" t="s">
        <v>217</v>
      </c>
      <c r="C25" s="308">
        <v>762</v>
      </c>
    </row>
    <row r="26" customHeight="1" spans="1:3">
      <c r="A26" s="307">
        <v>2010306</v>
      </c>
      <c r="B26" s="148" t="s">
        <v>218</v>
      </c>
      <c r="C26" s="308">
        <v>91</v>
      </c>
    </row>
    <row r="27" customHeight="1" spans="1:3">
      <c r="A27" s="307">
        <v>2010308</v>
      </c>
      <c r="B27" s="148" t="s">
        <v>219</v>
      </c>
      <c r="C27" s="308">
        <v>259</v>
      </c>
    </row>
    <row r="28" customHeight="1" spans="1:3">
      <c r="A28" s="307">
        <v>2010350</v>
      </c>
      <c r="B28" s="148" t="s">
        <v>214</v>
      </c>
      <c r="C28" s="308">
        <v>268</v>
      </c>
    </row>
    <row r="29" customHeight="1" spans="1:3">
      <c r="A29" s="307">
        <v>2010399</v>
      </c>
      <c r="B29" s="148" t="s">
        <v>220</v>
      </c>
      <c r="C29" s="308">
        <v>8325</v>
      </c>
    </row>
    <row r="30" customHeight="1" spans="1:3">
      <c r="A30" s="303">
        <v>20104</v>
      </c>
      <c r="B30" s="304" t="s">
        <v>221</v>
      </c>
      <c r="C30" s="305">
        <v>2176</v>
      </c>
    </row>
    <row r="31" customHeight="1" spans="1:3">
      <c r="A31" s="307">
        <v>2010401</v>
      </c>
      <c r="B31" s="148" t="s">
        <v>205</v>
      </c>
      <c r="C31" s="308">
        <v>582</v>
      </c>
    </row>
    <row r="32" customHeight="1" spans="1:3">
      <c r="A32" s="307">
        <v>2010402</v>
      </c>
      <c r="B32" s="148" t="s">
        <v>206</v>
      </c>
      <c r="C32" s="308">
        <v>290</v>
      </c>
    </row>
    <row r="33" customHeight="1" spans="1:3">
      <c r="A33" s="307">
        <v>2010408</v>
      </c>
      <c r="B33" s="148" t="s">
        <v>222</v>
      </c>
      <c r="C33" s="308">
        <v>2</v>
      </c>
    </row>
    <row r="34" customHeight="1" spans="1:3">
      <c r="A34" s="307">
        <v>2010499</v>
      </c>
      <c r="B34" s="148" t="s">
        <v>223</v>
      </c>
      <c r="C34" s="308">
        <v>1302</v>
      </c>
    </row>
    <row r="35" customHeight="1" spans="1:3">
      <c r="A35" s="303">
        <v>20105</v>
      </c>
      <c r="B35" s="304" t="s">
        <v>224</v>
      </c>
      <c r="C35" s="305">
        <v>468</v>
      </c>
    </row>
    <row r="36" customHeight="1" spans="1:3">
      <c r="A36" s="307">
        <v>2010501</v>
      </c>
      <c r="B36" s="148" t="s">
        <v>205</v>
      </c>
      <c r="C36" s="308">
        <v>143</v>
      </c>
    </row>
    <row r="37" customHeight="1" spans="1:3">
      <c r="A37" s="307">
        <v>2010502</v>
      </c>
      <c r="B37" s="148" t="s">
        <v>206</v>
      </c>
      <c r="C37" s="308">
        <v>45</v>
      </c>
    </row>
    <row r="38" customHeight="1" spans="1:3">
      <c r="A38" s="307">
        <v>2010504</v>
      </c>
      <c r="B38" s="148" t="s">
        <v>225</v>
      </c>
      <c r="C38" s="308">
        <v>47</v>
      </c>
    </row>
    <row r="39" customHeight="1" spans="1:3">
      <c r="A39" s="307">
        <v>2010505</v>
      </c>
      <c r="B39" s="148" t="s">
        <v>226</v>
      </c>
      <c r="C39" s="308">
        <v>50</v>
      </c>
    </row>
    <row r="40" customHeight="1" spans="1:3">
      <c r="A40" s="307">
        <v>2010507</v>
      </c>
      <c r="B40" s="148" t="s">
        <v>227</v>
      </c>
      <c r="C40" s="308">
        <v>164</v>
      </c>
    </row>
    <row r="41" customHeight="1" spans="1:3">
      <c r="A41" s="307">
        <v>2010599</v>
      </c>
      <c r="B41" s="148" t="s">
        <v>228</v>
      </c>
      <c r="C41" s="308">
        <v>19</v>
      </c>
    </row>
    <row r="42" customHeight="1" spans="1:3">
      <c r="A42" s="303">
        <v>20106</v>
      </c>
      <c r="B42" s="304" t="s">
        <v>229</v>
      </c>
      <c r="C42" s="305">
        <v>3419</v>
      </c>
    </row>
    <row r="43" customHeight="1" spans="1:3">
      <c r="A43" s="307">
        <v>2010601</v>
      </c>
      <c r="B43" s="148" t="s">
        <v>205</v>
      </c>
      <c r="C43" s="308">
        <v>1729</v>
      </c>
    </row>
    <row r="44" customHeight="1" spans="1:3">
      <c r="A44" s="307">
        <v>2010602</v>
      </c>
      <c r="B44" s="148" t="s">
        <v>206</v>
      </c>
      <c r="C44" s="308">
        <v>566</v>
      </c>
    </row>
    <row r="45" customHeight="1" spans="1:3">
      <c r="A45" s="307">
        <v>2010604</v>
      </c>
      <c r="B45" s="148" t="s">
        <v>230</v>
      </c>
      <c r="C45" s="308">
        <v>4</v>
      </c>
    </row>
    <row r="46" customHeight="1" spans="1:3">
      <c r="A46" s="307">
        <v>2010605</v>
      </c>
      <c r="B46" s="148" t="s">
        <v>231</v>
      </c>
      <c r="C46" s="308">
        <v>28</v>
      </c>
    </row>
    <row r="47" customHeight="1" spans="1:3">
      <c r="A47" s="307">
        <v>2010606</v>
      </c>
      <c r="B47" s="148" t="s">
        <v>232</v>
      </c>
      <c r="C47" s="308">
        <v>18</v>
      </c>
    </row>
    <row r="48" customHeight="1" spans="1:3">
      <c r="A48" s="307">
        <v>2010607</v>
      </c>
      <c r="B48" s="148" t="s">
        <v>233</v>
      </c>
      <c r="C48" s="308">
        <v>117</v>
      </c>
    </row>
    <row r="49" customHeight="1" spans="1:3">
      <c r="A49" s="307">
        <v>2010608</v>
      </c>
      <c r="B49" s="148" t="s">
        <v>234</v>
      </c>
      <c r="C49" s="308">
        <v>327</v>
      </c>
    </row>
    <row r="50" customHeight="1" spans="1:3">
      <c r="A50" s="307">
        <v>2010699</v>
      </c>
      <c r="B50" s="148" t="s">
        <v>235</v>
      </c>
      <c r="C50" s="308">
        <v>630</v>
      </c>
    </row>
    <row r="51" customHeight="1" spans="1:3">
      <c r="A51" s="303">
        <v>20107</v>
      </c>
      <c r="B51" s="304" t="s">
        <v>236</v>
      </c>
      <c r="C51" s="305">
        <v>4012</v>
      </c>
    </row>
    <row r="52" customHeight="1" spans="1:3">
      <c r="A52" s="307">
        <v>2010799</v>
      </c>
      <c r="B52" s="148" t="s">
        <v>237</v>
      </c>
      <c r="C52" s="308">
        <v>4012</v>
      </c>
    </row>
    <row r="53" customHeight="1" spans="1:3">
      <c r="A53" s="303">
        <v>20108</v>
      </c>
      <c r="B53" s="304" t="s">
        <v>238</v>
      </c>
      <c r="C53" s="305">
        <v>496</v>
      </c>
    </row>
    <row r="54" customHeight="1" spans="1:3">
      <c r="A54" s="307">
        <v>2010801</v>
      </c>
      <c r="B54" s="148" t="s">
        <v>205</v>
      </c>
      <c r="C54" s="308">
        <v>315</v>
      </c>
    </row>
    <row r="55" customHeight="1" spans="1:3">
      <c r="A55" s="307">
        <v>2010802</v>
      </c>
      <c r="B55" s="148" t="s">
        <v>206</v>
      </c>
      <c r="C55" s="308">
        <v>41</v>
      </c>
    </row>
    <row r="56" customHeight="1" spans="1:3">
      <c r="A56" s="307">
        <v>2010804</v>
      </c>
      <c r="B56" s="148" t="s">
        <v>239</v>
      </c>
      <c r="C56" s="308">
        <v>30</v>
      </c>
    </row>
    <row r="57" customHeight="1" spans="1:3">
      <c r="A57" s="307">
        <v>2010899</v>
      </c>
      <c r="B57" s="148" t="s">
        <v>240</v>
      </c>
      <c r="C57" s="308">
        <v>110</v>
      </c>
    </row>
    <row r="58" customHeight="1" spans="1:3">
      <c r="A58" s="303">
        <v>20111</v>
      </c>
      <c r="B58" s="304" t="s">
        <v>241</v>
      </c>
      <c r="C58" s="305">
        <v>1911</v>
      </c>
    </row>
    <row r="59" customHeight="1" spans="1:3">
      <c r="A59" s="307">
        <v>2011101</v>
      </c>
      <c r="B59" s="148" t="s">
        <v>205</v>
      </c>
      <c r="C59" s="308">
        <v>828</v>
      </c>
    </row>
    <row r="60" customHeight="1" spans="1:3">
      <c r="A60" s="307">
        <v>2011102</v>
      </c>
      <c r="B60" s="148" t="s">
        <v>206</v>
      </c>
      <c r="C60" s="308">
        <v>115</v>
      </c>
    </row>
    <row r="61" customHeight="1" spans="1:3">
      <c r="A61" s="307">
        <v>2011199</v>
      </c>
      <c r="B61" s="148" t="s">
        <v>242</v>
      </c>
      <c r="C61" s="308">
        <v>968</v>
      </c>
    </row>
    <row r="62" customHeight="1" spans="1:3">
      <c r="A62" s="303">
        <v>20113</v>
      </c>
      <c r="B62" s="304" t="s">
        <v>243</v>
      </c>
      <c r="C62" s="305">
        <v>3917</v>
      </c>
    </row>
    <row r="63" customHeight="1" spans="1:3">
      <c r="A63" s="307">
        <v>2011301</v>
      </c>
      <c r="B63" s="148" t="s">
        <v>205</v>
      </c>
      <c r="C63" s="308">
        <v>337</v>
      </c>
    </row>
    <row r="64" customHeight="1" spans="1:3">
      <c r="A64" s="307">
        <v>2011302</v>
      </c>
      <c r="B64" s="148" t="s">
        <v>206</v>
      </c>
      <c r="C64" s="308">
        <v>42</v>
      </c>
    </row>
    <row r="65" customHeight="1" spans="1:3">
      <c r="A65" s="307">
        <v>2011306</v>
      </c>
      <c r="B65" s="148" t="s">
        <v>244</v>
      </c>
      <c r="C65" s="308">
        <v>346</v>
      </c>
    </row>
    <row r="66" customHeight="1" spans="1:3">
      <c r="A66" s="307">
        <v>2011308</v>
      </c>
      <c r="B66" s="148" t="s">
        <v>245</v>
      </c>
      <c r="C66" s="308">
        <v>527</v>
      </c>
    </row>
    <row r="67" customHeight="1" spans="1:3">
      <c r="A67" s="307">
        <v>2011350</v>
      </c>
      <c r="B67" s="148" t="s">
        <v>214</v>
      </c>
      <c r="C67" s="308">
        <v>473</v>
      </c>
    </row>
    <row r="68" customHeight="1" spans="1:3">
      <c r="A68" s="307">
        <v>2011399</v>
      </c>
      <c r="B68" s="148" t="s">
        <v>246</v>
      </c>
      <c r="C68" s="308">
        <v>2192</v>
      </c>
    </row>
    <row r="69" customHeight="1" spans="1:3">
      <c r="A69" s="303">
        <v>20114</v>
      </c>
      <c r="B69" s="304" t="s">
        <v>247</v>
      </c>
      <c r="C69" s="305">
        <v>19</v>
      </c>
    </row>
    <row r="70" customHeight="1" spans="1:3">
      <c r="A70" s="307">
        <v>2011409</v>
      </c>
      <c r="B70" s="148" t="s">
        <v>248</v>
      </c>
      <c r="C70" s="308">
        <v>19</v>
      </c>
    </row>
    <row r="71" customHeight="1" spans="1:3">
      <c r="A71" s="303">
        <v>20123</v>
      </c>
      <c r="B71" s="304" t="s">
        <v>249</v>
      </c>
      <c r="C71" s="305">
        <v>20</v>
      </c>
    </row>
    <row r="72" customHeight="1" spans="1:3">
      <c r="A72" s="307">
        <v>2012304</v>
      </c>
      <c r="B72" s="148" t="s">
        <v>250</v>
      </c>
      <c r="C72" s="308">
        <v>20</v>
      </c>
    </row>
    <row r="73" customHeight="1" spans="1:3">
      <c r="A73" s="303">
        <v>20126</v>
      </c>
      <c r="B73" s="304" t="s">
        <v>251</v>
      </c>
      <c r="C73" s="305">
        <v>396</v>
      </c>
    </row>
    <row r="74" customHeight="1" spans="1:3">
      <c r="A74" s="307">
        <v>2012601</v>
      </c>
      <c r="B74" s="148" t="s">
        <v>205</v>
      </c>
      <c r="C74" s="308">
        <v>127</v>
      </c>
    </row>
    <row r="75" customHeight="1" spans="1:3">
      <c r="A75" s="307">
        <v>2012602</v>
      </c>
      <c r="B75" s="148" t="s">
        <v>206</v>
      </c>
      <c r="C75" s="308">
        <v>76</v>
      </c>
    </row>
    <row r="76" customHeight="1" spans="1:3">
      <c r="A76" s="307">
        <v>2012604</v>
      </c>
      <c r="B76" s="148" t="s">
        <v>252</v>
      </c>
      <c r="C76" s="308">
        <v>99</v>
      </c>
    </row>
    <row r="77" customHeight="1" spans="1:3">
      <c r="A77" s="307">
        <v>2012699</v>
      </c>
      <c r="B77" s="148" t="s">
        <v>253</v>
      </c>
      <c r="C77" s="308">
        <v>94</v>
      </c>
    </row>
    <row r="78" customHeight="1" spans="1:3">
      <c r="A78" s="303">
        <v>20128</v>
      </c>
      <c r="B78" s="304" t="s">
        <v>254</v>
      </c>
      <c r="C78" s="305">
        <v>94</v>
      </c>
    </row>
    <row r="79" customHeight="1" spans="1:3">
      <c r="A79" s="307">
        <v>2012801</v>
      </c>
      <c r="B79" s="148" t="s">
        <v>205</v>
      </c>
      <c r="C79" s="308">
        <v>74</v>
      </c>
    </row>
    <row r="80" customHeight="1" spans="1:3">
      <c r="A80" s="307">
        <v>2012802</v>
      </c>
      <c r="B80" s="148" t="s">
        <v>206</v>
      </c>
      <c r="C80" s="308">
        <v>20</v>
      </c>
    </row>
    <row r="81" customHeight="1" spans="1:3">
      <c r="A81" s="303">
        <v>20129</v>
      </c>
      <c r="B81" s="304" t="s">
        <v>255</v>
      </c>
      <c r="C81" s="305">
        <v>430</v>
      </c>
    </row>
    <row r="82" customHeight="1" spans="1:3">
      <c r="A82" s="307">
        <v>2012901</v>
      </c>
      <c r="B82" s="148" t="s">
        <v>205</v>
      </c>
      <c r="C82" s="308">
        <v>217</v>
      </c>
    </row>
    <row r="83" customHeight="1" spans="1:3">
      <c r="A83" s="307">
        <v>2012902</v>
      </c>
      <c r="B83" s="148" t="s">
        <v>206</v>
      </c>
      <c r="C83" s="308">
        <v>99</v>
      </c>
    </row>
    <row r="84" customHeight="1" spans="1:3">
      <c r="A84" s="307">
        <v>2012906</v>
      </c>
      <c r="B84" s="148" t="s">
        <v>256</v>
      </c>
      <c r="C84" s="308">
        <v>28</v>
      </c>
    </row>
    <row r="85" customHeight="1" spans="1:3">
      <c r="A85" s="307">
        <v>2012999</v>
      </c>
      <c r="B85" s="148" t="s">
        <v>257</v>
      </c>
      <c r="C85" s="308">
        <v>86</v>
      </c>
    </row>
    <row r="86" customHeight="1" spans="1:3">
      <c r="A86" s="303">
        <v>20131</v>
      </c>
      <c r="B86" s="304" t="s">
        <v>258</v>
      </c>
      <c r="C86" s="305">
        <v>868</v>
      </c>
    </row>
    <row r="87" customHeight="1" spans="1:3">
      <c r="A87" s="307">
        <v>2013101</v>
      </c>
      <c r="B87" s="148" t="s">
        <v>205</v>
      </c>
      <c r="C87" s="308">
        <v>560</v>
      </c>
    </row>
    <row r="88" customHeight="1" spans="1:3">
      <c r="A88" s="307">
        <v>2013102</v>
      </c>
      <c r="B88" s="148" t="s">
        <v>206</v>
      </c>
      <c r="C88" s="308">
        <v>183</v>
      </c>
    </row>
    <row r="89" customHeight="1" spans="1:3">
      <c r="A89" s="307">
        <v>2013199</v>
      </c>
      <c r="B89" s="148" t="s">
        <v>259</v>
      </c>
      <c r="C89" s="308">
        <v>125</v>
      </c>
    </row>
    <row r="90" customHeight="1" spans="1:3">
      <c r="A90" s="303">
        <v>20132</v>
      </c>
      <c r="B90" s="304" t="s">
        <v>260</v>
      </c>
      <c r="C90" s="305">
        <v>1310</v>
      </c>
    </row>
    <row r="91" customHeight="1" spans="1:3">
      <c r="A91" s="307">
        <v>2013201</v>
      </c>
      <c r="B91" s="148" t="s">
        <v>205</v>
      </c>
      <c r="C91" s="308">
        <v>427</v>
      </c>
    </row>
    <row r="92" customHeight="1" spans="1:3">
      <c r="A92" s="307">
        <v>2013202</v>
      </c>
      <c r="B92" s="148" t="s">
        <v>206</v>
      </c>
      <c r="C92" s="308">
        <v>198</v>
      </c>
    </row>
    <row r="93" customHeight="1" spans="1:3">
      <c r="A93" s="307">
        <v>2013204</v>
      </c>
      <c r="B93" s="148" t="s">
        <v>261</v>
      </c>
      <c r="C93" s="308">
        <v>29</v>
      </c>
    </row>
    <row r="94" customHeight="1" spans="1:3">
      <c r="A94" s="307">
        <v>2013299</v>
      </c>
      <c r="B94" s="148" t="s">
        <v>262</v>
      </c>
      <c r="C94" s="308">
        <v>656</v>
      </c>
    </row>
    <row r="95" customHeight="1" spans="1:3">
      <c r="A95" s="303">
        <v>20133</v>
      </c>
      <c r="B95" s="304" t="s">
        <v>263</v>
      </c>
      <c r="C95" s="305">
        <v>356</v>
      </c>
    </row>
    <row r="96" customHeight="1" spans="1:3">
      <c r="A96" s="307">
        <v>2013301</v>
      </c>
      <c r="B96" s="148" t="s">
        <v>205</v>
      </c>
      <c r="C96" s="308">
        <v>132</v>
      </c>
    </row>
    <row r="97" customHeight="1" spans="1:3">
      <c r="A97" s="307">
        <v>2013302</v>
      </c>
      <c r="B97" s="148" t="s">
        <v>206</v>
      </c>
      <c r="C97" s="308">
        <v>54</v>
      </c>
    </row>
    <row r="98" customHeight="1" spans="1:3">
      <c r="A98" s="307">
        <v>2013399</v>
      </c>
      <c r="B98" s="148" t="s">
        <v>264</v>
      </c>
      <c r="C98" s="308">
        <v>170</v>
      </c>
    </row>
    <row r="99" customHeight="1" spans="1:3">
      <c r="A99" s="303">
        <v>20134</v>
      </c>
      <c r="B99" s="304" t="s">
        <v>265</v>
      </c>
      <c r="C99" s="305">
        <v>264</v>
      </c>
    </row>
    <row r="100" customHeight="1" spans="1:3">
      <c r="A100" s="307">
        <v>2013401</v>
      </c>
      <c r="B100" s="148" t="s">
        <v>205</v>
      </c>
      <c r="C100" s="308">
        <v>181</v>
      </c>
    </row>
    <row r="101" customHeight="1" spans="1:3">
      <c r="A101" s="307">
        <v>2013402</v>
      </c>
      <c r="B101" s="148" t="s">
        <v>206</v>
      </c>
      <c r="C101" s="308">
        <v>73</v>
      </c>
    </row>
    <row r="102" customHeight="1" spans="1:3">
      <c r="A102" s="307">
        <v>2013404</v>
      </c>
      <c r="B102" s="148" t="s">
        <v>266</v>
      </c>
      <c r="C102" s="308">
        <v>10</v>
      </c>
    </row>
    <row r="103" customHeight="1" spans="1:3">
      <c r="A103" s="303">
        <v>20136</v>
      </c>
      <c r="B103" s="304" t="s">
        <v>267</v>
      </c>
      <c r="C103" s="305">
        <v>913</v>
      </c>
    </row>
    <row r="104" customHeight="1" spans="1:3">
      <c r="A104" s="307">
        <v>2013601</v>
      </c>
      <c r="B104" s="148" t="s">
        <v>205</v>
      </c>
      <c r="C104" s="308">
        <v>55</v>
      </c>
    </row>
    <row r="105" customHeight="1" spans="1:3">
      <c r="A105" s="307">
        <v>2013602</v>
      </c>
      <c r="B105" s="148" t="s">
        <v>206</v>
      </c>
      <c r="C105" s="308">
        <v>699</v>
      </c>
    </row>
    <row r="106" customHeight="1" spans="1:3">
      <c r="A106" s="307">
        <v>2013699</v>
      </c>
      <c r="B106" s="148" t="s">
        <v>268</v>
      </c>
      <c r="C106" s="308">
        <v>159</v>
      </c>
    </row>
    <row r="107" customHeight="1" spans="1:3">
      <c r="A107" s="303">
        <v>20137</v>
      </c>
      <c r="B107" s="304" t="s">
        <v>269</v>
      </c>
      <c r="C107" s="305">
        <v>173</v>
      </c>
    </row>
    <row r="108" customHeight="1" spans="1:3">
      <c r="A108" s="307">
        <v>2013701</v>
      </c>
      <c r="B108" s="148" t="s">
        <v>205</v>
      </c>
      <c r="C108" s="308">
        <v>79</v>
      </c>
    </row>
    <row r="109" customHeight="1" spans="1:3">
      <c r="A109" s="307">
        <v>2013702</v>
      </c>
      <c r="B109" s="148" t="s">
        <v>206</v>
      </c>
      <c r="C109" s="308">
        <v>38</v>
      </c>
    </row>
    <row r="110" customHeight="1" spans="1:3">
      <c r="A110" s="307">
        <v>2013704</v>
      </c>
      <c r="B110" s="148" t="s">
        <v>270</v>
      </c>
      <c r="C110" s="308">
        <v>8</v>
      </c>
    </row>
    <row r="111" customHeight="1" spans="1:3">
      <c r="A111" s="307">
        <v>2013799</v>
      </c>
      <c r="B111" s="148" t="s">
        <v>271</v>
      </c>
      <c r="C111" s="308">
        <v>48</v>
      </c>
    </row>
    <row r="112" customHeight="1" spans="1:3">
      <c r="A112" s="303">
        <v>20138</v>
      </c>
      <c r="B112" s="304" t="s">
        <v>272</v>
      </c>
      <c r="C112" s="305">
        <v>3479</v>
      </c>
    </row>
    <row r="113" customHeight="1" spans="1:3">
      <c r="A113" s="307">
        <v>2013801</v>
      </c>
      <c r="B113" s="148" t="s">
        <v>205</v>
      </c>
      <c r="C113" s="308">
        <v>1715</v>
      </c>
    </row>
    <row r="114" customHeight="1" spans="1:3">
      <c r="A114" s="307">
        <v>2013802</v>
      </c>
      <c r="B114" s="148" t="s">
        <v>206</v>
      </c>
      <c r="C114" s="308">
        <v>860</v>
      </c>
    </row>
    <row r="115" customHeight="1" spans="1:3">
      <c r="A115" s="307">
        <v>2013804</v>
      </c>
      <c r="B115" s="148" t="s">
        <v>273</v>
      </c>
      <c r="C115" s="308">
        <v>25</v>
      </c>
    </row>
    <row r="116" customHeight="1" spans="1:3">
      <c r="A116" s="307">
        <v>2013810</v>
      </c>
      <c r="B116" s="148" t="s">
        <v>274</v>
      </c>
      <c r="C116" s="308">
        <v>69</v>
      </c>
    </row>
    <row r="117" customHeight="1" spans="1:3">
      <c r="A117" s="307">
        <v>2013812</v>
      </c>
      <c r="B117" s="148" t="s">
        <v>275</v>
      </c>
      <c r="C117" s="308">
        <v>34</v>
      </c>
    </row>
    <row r="118" customHeight="1" spans="1:3">
      <c r="A118" s="307">
        <v>2013815</v>
      </c>
      <c r="B118" s="148" t="s">
        <v>276</v>
      </c>
      <c r="C118" s="308">
        <v>9</v>
      </c>
    </row>
    <row r="119" customHeight="1" spans="1:3">
      <c r="A119" s="307">
        <v>2013816</v>
      </c>
      <c r="B119" s="148" t="s">
        <v>277</v>
      </c>
      <c r="C119" s="308">
        <v>31</v>
      </c>
    </row>
    <row r="120" customHeight="1" spans="1:3">
      <c r="A120" s="307">
        <v>2013899</v>
      </c>
      <c r="B120" s="148" t="s">
        <v>278</v>
      </c>
      <c r="C120" s="308">
        <v>736</v>
      </c>
    </row>
    <row r="121" customHeight="1" spans="1:3">
      <c r="A121" s="303">
        <v>20199</v>
      </c>
      <c r="B121" s="304" t="s">
        <v>279</v>
      </c>
      <c r="C121" s="305">
        <v>681</v>
      </c>
    </row>
    <row r="122" customHeight="1" spans="1:3">
      <c r="A122" s="307">
        <v>2019999</v>
      </c>
      <c r="B122" s="148" t="s">
        <v>280</v>
      </c>
      <c r="C122" s="308">
        <v>681</v>
      </c>
    </row>
    <row r="123" customHeight="1" spans="1:3">
      <c r="A123" s="303">
        <v>203</v>
      </c>
      <c r="B123" s="304" t="s">
        <v>281</v>
      </c>
      <c r="C123" s="305">
        <v>316</v>
      </c>
    </row>
    <row r="124" customHeight="1" spans="1:3">
      <c r="A124" s="303">
        <v>20306</v>
      </c>
      <c r="B124" s="304" t="s">
        <v>282</v>
      </c>
      <c r="C124" s="305">
        <v>316</v>
      </c>
    </row>
    <row r="125" customHeight="1" spans="1:3">
      <c r="A125" s="307">
        <v>2030601</v>
      </c>
      <c r="B125" s="148" t="s">
        <v>283</v>
      </c>
      <c r="C125" s="308">
        <v>93</v>
      </c>
    </row>
    <row r="126" customHeight="1" spans="1:3">
      <c r="A126" s="307">
        <v>2030603</v>
      </c>
      <c r="B126" s="148" t="s">
        <v>284</v>
      </c>
      <c r="C126" s="308">
        <v>3</v>
      </c>
    </row>
    <row r="127" customHeight="1" spans="1:3">
      <c r="A127" s="307">
        <v>2030699</v>
      </c>
      <c r="B127" s="148" t="s">
        <v>285</v>
      </c>
      <c r="C127" s="308">
        <v>220</v>
      </c>
    </row>
    <row r="128" customHeight="1" spans="1:3">
      <c r="A128" s="303">
        <v>204</v>
      </c>
      <c r="B128" s="304" t="s">
        <v>286</v>
      </c>
      <c r="C128" s="305">
        <v>20240</v>
      </c>
    </row>
    <row r="129" customHeight="1" spans="1:3">
      <c r="A129" s="303">
        <v>20401</v>
      </c>
      <c r="B129" s="304" t="s">
        <v>287</v>
      </c>
      <c r="C129" s="305">
        <v>23</v>
      </c>
    </row>
    <row r="130" customHeight="1" spans="1:3">
      <c r="A130" s="307">
        <v>2040101</v>
      </c>
      <c r="B130" s="148" t="s">
        <v>288</v>
      </c>
      <c r="C130" s="308">
        <v>23</v>
      </c>
    </row>
    <row r="131" customHeight="1" spans="1:3">
      <c r="A131" s="303">
        <v>20402</v>
      </c>
      <c r="B131" s="304" t="s">
        <v>289</v>
      </c>
      <c r="C131" s="305">
        <v>18757</v>
      </c>
    </row>
    <row r="132" customHeight="1" spans="1:3">
      <c r="A132" s="307">
        <v>2040201</v>
      </c>
      <c r="B132" s="148" t="s">
        <v>205</v>
      </c>
      <c r="C132" s="308">
        <v>6821</v>
      </c>
    </row>
    <row r="133" customHeight="1" spans="1:3">
      <c r="A133" s="307">
        <v>2040202</v>
      </c>
      <c r="B133" s="148" t="s">
        <v>206</v>
      </c>
      <c r="C133" s="308">
        <v>1606</v>
      </c>
    </row>
    <row r="134" customHeight="1" spans="1:3">
      <c r="A134" s="307">
        <v>2040220</v>
      </c>
      <c r="B134" s="148" t="s">
        <v>290</v>
      </c>
      <c r="C134" s="308">
        <v>201</v>
      </c>
    </row>
    <row r="135" customHeight="1" spans="1:3">
      <c r="A135" s="307">
        <v>2040221</v>
      </c>
      <c r="B135" s="148" t="s">
        <v>291</v>
      </c>
      <c r="C135" s="308">
        <v>8513</v>
      </c>
    </row>
    <row r="136" customHeight="1" spans="1:3">
      <c r="A136" s="307">
        <v>2040222</v>
      </c>
      <c r="B136" s="148" t="s">
        <v>292</v>
      </c>
      <c r="C136" s="308">
        <v>92</v>
      </c>
    </row>
    <row r="137" customHeight="1" spans="1:3">
      <c r="A137" s="307">
        <v>2040299</v>
      </c>
      <c r="B137" s="148" t="s">
        <v>293</v>
      </c>
      <c r="C137" s="308">
        <v>1524</v>
      </c>
    </row>
    <row r="138" customHeight="1" spans="1:3">
      <c r="A138" s="303">
        <v>20403</v>
      </c>
      <c r="B138" s="304" t="s">
        <v>294</v>
      </c>
      <c r="C138" s="305">
        <v>18</v>
      </c>
    </row>
    <row r="139" customHeight="1" spans="1:3">
      <c r="A139" s="307">
        <v>2040302</v>
      </c>
      <c r="B139" s="148" t="s">
        <v>206</v>
      </c>
      <c r="C139" s="308">
        <v>18</v>
      </c>
    </row>
    <row r="140" customHeight="1" spans="1:3">
      <c r="A140" s="303">
        <v>20404</v>
      </c>
      <c r="B140" s="304" t="s">
        <v>295</v>
      </c>
      <c r="C140" s="305">
        <v>85</v>
      </c>
    </row>
    <row r="141" customHeight="1" spans="1:3">
      <c r="A141" s="307">
        <v>2040401</v>
      </c>
      <c r="B141" s="148" t="s">
        <v>205</v>
      </c>
      <c r="C141" s="308">
        <v>58</v>
      </c>
    </row>
    <row r="142" customHeight="1" spans="1:3">
      <c r="A142" s="307">
        <v>2040499</v>
      </c>
      <c r="B142" s="148" t="s">
        <v>296</v>
      </c>
      <c r="C142" s="308">
        <v>27</v>
      </c>
    </row>
    <row r="143" customHeight="1" spans="1:3">
      <c r="A143" s="303">
        <v>20405</v>
      </c>
      <c r="B143" s="304" t="s">
        <v>297</v>
      </c>
      <c r="C143" s="305">
        <v>173</v>
      </c>
    </row>
    <row r="144" customHeight="1" spans="1:3">
      <c r="A144" s="307">
        <v>2040501</v>
      </c>
      <c r="B144" s="148" t="s">
        <v>205</v>
      </c>
      <c r="C144" s="308">
        <v>168</v>
      </c>
    </row>
    <row r="145" customHeight="1" spans="1:3">
      <c r="A145" s="307">
        <v>2040599</v>
      </c>
      <c r="B145" s="148" t="s">
        <v>298</v>
      </c>
      <c r="C145" s="308">
        <v>5</v>
      </c>
    </row>
    <row r="146" customHeight="1" spans="1:3">
      <c r="A146" s="303">
        <v>20406</v>
      </c>
      <c r="B146" s="304" t="s">
        <v>299</v>
      </c>
      <c r="C146" s="305">
        <v>1106</v>
      </c>
    </row>
    <row r="147" customHeight="1" spans="1:3">
      <c r="A147" s="307">
        <v>2040601</v>
      </c>
      <c r="B147" s="148" t="s">
        <v>205</v>
      </c>
      <c r="C147" s="308">
        <v>753</v>
      </c>
    </row>
    <row r="148" customHeight="1" spans="1:3">
      <c r="A148" s="307">
        <v>2040602</v>
      </c>
      <c r="B148" s="148" t="s">
        <v>206</v>
      </c>
      <c r="C148" s="308">
        <v>205</v>
      </c>
    </row>
    <row r="149" customHeight="1" spans="1:3">
      <c r="A149" s="307">
        <v>2040604</v>
      </c>
      <c r="B149" s="148" t="s">
        <v>300</v>
      </c>
      <c r="C149" s="308">
        <v>45</v>
      </c>
    </row>
    <row r="150" customHeight="1" spans="1:3">
      <c r="A150" s="307">
        <v>2040607</v>
      </c>
      <c r="B150" s="148" t="s">
        <v>301</v>
      </c>
      <c r="C150" s="308">
        <v>27</v>
      </c>
    </row>
    <row r="151" customHeight="1" spans="1:3">
      <c r="A151" s="307">
        <v>2040612</v>
      </c>
      <c r="B151" s="148" t="s">
        <v>302</v>
      </c>
      <c r="C151" s="308">
        <v>10</v>
      </c>
    </row>
    <row r="152" customHeight="1" spans="1:3">
      <c r="A152" s="307">
        <v>2040699</v>
      </c>
      <c r="B152" s="148" t="s">
        <v>303</v>
      </c>
      <c r="C152" s="308">
        <v>66</v>
      </c>
    </row>
    <row r="153" customHeight="1" spans="1:3">
      <c r="A153" s="303">
        <v>20408</v>
      </c>
      <c r="B153" s="304" t="s">
        <v>304</v>
      </c>
      <c r="C153" s="305">
        <v>41</v>
      </c>
    </row>
    <row r="154" customHeight="1" spans="1:3">
      <c r="A154" s="307">
        <v>2040805</v>
      </c>
      <c r="B154" s="148" t="s">
        <v>305</v>
      </c>
      <c r="C154" s="308">
        <v>41</v>
      </c>
    </row>
    <row r="155" customHeight="1" spans="1:3">
      <c r="A155" s="303">
        <v>20499</v>
      </c>
      <c r="B155" s="304" t="s">
        <v>306</v>
      </c>
      <c r="C155" s="305">
        <v>37</v>
      </c>
    </row>
    <row r="156" customHeight="1" spans="1:3">
      <c r="A156" s="307">
        <v>2049999</v>
      </c>
      <c r="B156" s="148" t="s">
        <v>307</v>
      </c>
      <c r="C156" s="308">
        <v>37</v>
      </c>
    </row>
    <row r="157" customHeight="1" spans="1:3">
      <c r="A157" s="303">
        <v>205</v>
      </c>
      <c r="B157" s="304" t="s">
        <v>308</v>
      </c>
      <c r="C157" s="305">
        <v>100759</v>
      </c>
    </row>
    <row r="158" customHeight="1" spans="1:3">
      <c r="A158" s="303">
        <v>20501</v>
      </c>
      <c r="B158" s="304" t="s">
        <v>309</v>
      </c>
      <c r="C158" s="305">
        <v>12524</v>
      </c>
    </row>
    <row r="159" customHeight="1" spans="1:3">
      <c r="A159" s="307">
        <v>2050101</v>
      </c>
      <c r="B159" s="148" t="s">
        <v>205</v>
      </c>
      <c r="C159" s="308">
        <v>6239</v>
      </c>
    </row>
    <row r="160" customHeight="1" spans="1:3">
      <c r="A160" s="307">
        <v>2050102</v>
      </c>
      <c r="B160" s="148" t="s">
        <v>206</v>
      </c>
      <c r="C160" s="308">
        <v>5708</v>
      </c>
    </row>
    <row r="161" customHeight="1" spans="1:3">
      <c r="A161" s="307">
        <v>2050199</v>
      </c>
      <c r="B161" s="148" t="s">
        <v>310</v>
      </c>
      <c r="C161" s="308">
        <v>577</v>
      </c>
    </row>
    <row r="162" customHeight="1" spans="1:3">
      <c r="A162" s="303">
        <v>20502</v>
      </c>
      <c r="B162" s="304" t="s">
        <v>311</v>
      </c>
      <c r="C162" s="305">
        <v>83006</v>
      </c>
    </row>
    <row r="163" customHeight="1" spans="1:3">
      <c r="A163" s="307">
        <v>2050201</v>
      </c>
      <c r="B163" s="148" t="s">
        <v>312</v>
      </c>
      <c r="C163" s="308">
        <v>2392</v>
      </c>
    </row>
    <row r="164" customHeight="1" spans="1:3">
      <c r="A164" s="307">
        <v>2050202</v>
      </c>
      <c r="B164" s="148" t="s">
        <v>313</v>
      </c>
      <c r="C164" s="308">
        <v>36250</v>
      </c>
    </row>
    <row r="165" customHeight="1" spans="1:3">
      <c r="A165" s="307">
        <v>2050203</v>
      </c>
      <c r="B165" s="148" t="s">
        <v>314</v>
      </c>
      <c r="C165" s="308">
        <v>20610</v>
      </c>
    </row>
    <row r="166" customHeight="1" spans="1:3">
      <c r="A166" s="307">
        <v>2050204</v>
      </c>
      <c r="B166" s="148" t="s">
        <v>315</v>
      </c>
      <c r="C166" s="308">
        <v>10523</v>
      </c>
    </row>
    <row r="167" customHeight="1" spans="1:3">
      <c r="A167" s="307">
        <v>2050299</v>
      </c>
      <c r="B167" s="148" t="s">
        <v>316</v>
      </c>
      <c r="C167" s="308">
        <v>13231</v>
      </c>
    </row>
    <row r="168" customHeight="1" spans="1:3">
      <c r="A168" s="303">
        <v>20503</v>
      </c>
      <c r="B168" s="304" t="s">
        <v>317</v>
      </c>
      <c r="C168" s="305">
        <v>3587</v>
      </c>
    </row>
    <row r="169" customHeight="1" spans="1:3">
      <c r="A169" s="307">
        <v>2050302</v>
      </c>
      <c r="B169" s="148" t="s">
        <v>318</v>
      </c>
      <c r="C169" s="308">
        <v>3527</v>
      </c>
    </row>
    <row r="170" customHeight="1" spans="1:3">
      <c r="A170" s="307">
        <v>2050399</v>
      </c>
      <c r="B170" s="148" t="s">
        <v>319</v>
      </c>
      <c r="C170" s="308">
        <v>60</v>
      </c>
    </row>
    <row r="171" customHeight="1" spans="1:3">
      <c r="A171" s="303">
        <v>20504</v>
      </c>
      <c r="B171" s="304" t="s">
        <v>320</v>
      </c>
      <c r="C171" s="305">
        <v>7</v>
      </c>
    </row>
    <row r="172" customHeight="1" spans="1:3">
      <c r="A172" s="307">
        <v>2050499</v>
      </c>
      <c r="B172" s="148" t="s">
        <v>321</v>
      </c>
      <c r="C172" s="308">
        <v>7</v>
      </c>
    </row>
    <row r="173" customHeight="1" spans="1:3">
      <c r="A173" s="303">
        <v>20505</v>
      </c>
      <c r="B173" s="304" t="s">
        <v>322</v>
      </c>
      <c r="C173" s="305">
        <v>908</v>
      </c>
    </row>
    <row r="174" customHeight="1" spans="1:3">
      <c r="A174" s="307">
        <v>2050501</v>
      </c>
      <c r="B174" s="148" t="s">
        <v>323</v>
      </c>
      <c r="C174" s="308">
        <v>120</v>
      </c>
    </row>
    <row r="175" customHeight="1" spans="1:3">
      <c r="A175" s="307">
        <v>2050599</v>
      </c>
      <c r="B175" s="148" t="s">
        <v>324</v>
      </c>
      <c r="C175" s="308">
        <v>788</v>
      </c>
    </row>
    <row r="176" customHeight="1" spans="1:3">
      <c r="A176" s="303">
        <v>20507</v>
      </c>
      <c r="B176" s="304" t="s">
        <v>325</v>
      </c>
      <c r="C176" s="305">
        <v>248</v>
      </c>
    </row>
    <row r="177" customHeight="1" spans="1:3">
      <c r="A177" s="307">
        <v>2050701</v>
      </c>
      <c r="B177" s="148" t="s">
        <v>326</v>
      </c>
      <c r="C177" s="308">
        <v>188</v>
      </c>
    </row>
    <row r="178" customHeight="1" spans="1:3">
      <c r="A178" s="307">
        <v>2050799</v>
      </c>
      <c r="B178" s="148" t="s">
        <v>327</v>
      </c>
      <c r="C178" s="308">
        <v>60</v>
      </c>
    </row>
    <row r="179" customHeight="1" spans="1:3">
      <c r="A179" s="303">
        <v>20508</v>
      </c>
      <c r="B179" s="304" t="s">
        <v>328</v>
      </c>
      <c r="C179" s="305">
        <v>378</v>
      </c>
    </row>
    <row r="180" customHeight="1" spans="1:3">
      <c r="A180" s="307">
        <v>2050801</v>
      </c>
      <c r="B180" s="148" t="s">
        <v>329</v>
      </c>
      <c r="C180" s="308">
        <v>317</v>
      </c>
    </row>
    <row r="181" customHeight="1" spans="1:3">
      <c r="A181" s="307">
        <v>2050802</v>
      </c>
      <c r="B181" s="148" t="s">
        <v>330</v>
      </c>
      <c r="C181" s="308">
        <v>46</v>
      </c>
    </row>
    <row r="182" customHeight="1" spans="1:3">
      <c r="A182" s="307">
        <v>2050899</v>
      </c>
      <c r="B182" s="148" t="s">
        <v>331</v>
      </c>
      <c r="C182" s="308">
        <v>15</v>
      </c>
    </row>
    <row r="183" customHeight="1" spans="1:3">
      <c r="A183" s="303">
        <v>20599</v>
      </c>
      <c r="B183" s="304" t="s">
        <v>332</v>
      </c>
      <c r="C183" s="305">
        <v>101</v>
      </c>
    </row>
    <row r="184" customHeight="1" spans="1:3">
      <c r="A184" s="307">
        <v>2059999</v>
      </c>
      <c r="B184" s="148" t="s">
        <v>333</v>
      </c>
      <c r="C184" s="308">
        <v>101</v>
      </c>
    </row>
    <row r="185" customHeight="1" spans="1:3">
      <c r="A185" s="303">
        <v>206</v>
      </c>
      <c r="B185" s="304" t="s">
        <v>334</v>
      </c>
      <c r="C185" s="305">
        <v>9595</v>
      </c>
    </row>
    <row r="186" customHeight="1" spans="1:3">
      <c r="A186" s="303">
        <v>20601</v>
      </c>
      <c r="B186" s="304" t="s">
        <v>335</v>
      </c>
      <c r="C186" s="305">
        <v>8865</v>
      </c>
    </row>
    <row r="187" customHeight="1" spans="1:3">
      <c r="A187" s="307">
        <v>2060101</v>
      </c>
      <c r="B187" s="148" t="s">
        <v>205</v>
      </c>
      <c r="C187" s="308">
        <v>72</v>
      </c>
    </row>
    <row r="188" customHeight="1" spans="1:3">
      <c r="A188" s="307">
        <v>2060102</v>
      </c>
      <c r="B188" s="148" t="s">
        <v>206</v>
      </c>
      <c r="C188" s="308">
        <v>5078</v>
      </c>
    </row>
    <row r="189" customHeight="1" spans="1:3">
      <c r="A189" s="307">
        <v>2060199</v>
      </c>
      <c r="B189" s="148" t="s">
        <v>336</v>
      </c>
      <c r="C189" s="308">
        <v>3715</v>
      </c>
    </row>
    <row r="190" customHeight="1" spans="1:3">
      <c r="A190" s="303">
        <v>20602</v>
      </c>
      <c r="B190" s="304" t="s">
        <v>337</v>
      </c>
      <c r="C190" s="305">
        <v>9</v>
      </c>
    </row>
    <row r="191" customHeight="1" spans="1:3">
      <c r="A191" s="307">
        <v>2060208</v>
      </c>
      <c r="B191" s="148" t="s">
        <v>338</v>
      </c>
      <c r="C191" s="308">
        <v>9</v>
      </c>
    </row>
    <row r="192" customHeight="1" spans="1:3">
      <c r="A192" s="303">
        <v>20604</v>
      </c>
      <c r="B192" s="304" t="s">
        <v>339</v>
      </c>
      <c r="C192" s="305">
        <v>118</v>
      </c>
    </row>
    <row r="193" customHeight="1" spans="1:3">
      <c r="A193" s="307">
        <v>2060404</v>
      </c>
      <c r="B193" s="148" t="s">
        <v>340</v>
      </c>
      <c r="C193" s="308">
        <v>98</v>
      </c>
    </row>
    <row r="194" customHeight="1" spans="1:3">
      <c r="A194" s="307">
        <v>2060499</v>
      </c>
      <c r="B194" s="148" t="s">
        <v>341</v>
      </c>
      <c r="C194" s="308">
        <v>20</v>
      </c>
    </row>
    <row r="195" customHeight="1" spans="1:3">
      <c r="A195" s="303">
        <v>20605</v>
      </c>
      <c r="B195" s="304" t="s">
        <v>342</v>
      </c>
      <c r="C195" s="305">
        <v>120</v>
      </c>
    </row>
    <row r="196" customHeight="1" spans="1:3">
      <c r="A196" s="307">
        <v>2060599</v>
      </c>
      <c r="B196" s="148" t="s">
        <v>343</v>
      </c>
      <c r="C196" s="308">
        <v>120</v>
      </c>
    </row>
    <row r="197" customHeight="1" spans="1:3">
      <c r="A197" s="303">
        <v>20607</v>
      </c>
      <c r="B197" s="304" t="s">
        <v>344</v>
      </c>
      <c r="C197" s="305">
        <v>62</v>
      </c>
    </row>
    <row r="198" customHeight="1" spans="1:3">
      <c r="A198" s="307">
        <v>2060702</v>
      </c>
      <c r="B198" s="148" t="s">
        <v>345</v>
      </c>
      <c r="C198" s="308">
        <v>18</v>
      </c>
    </row>
    <row r="199" customHeight="1" spans="1:3">
      <c r="A199" s="307">
        <v>2060703</v>
      </c>
      <c r="B199" s="148" t="s">
        <v>346</v>
      </c>
      <c r="C199" s="308">
        <v>26</v>
      </c>
    </row>
    <row r="200" customHeight="1" spans="1:3">
      <c r="A200" s="307">
        <v>2060799</v>
      </c>
      <c r="B200" s="148" t="s">
        <v>347</v>
      </c>
      <c r="C200" s="308">
        <v>18</v>
      </c>
    </row>
    <row r="201" customHeight="1" spans="1:3">
      <c r="A201" s="303">
        <v>20699</v>
      </c>
      <c r="B201" s="304" t="s">
        <v>348</v>
      </c>
      <c r="C201" s="305">
        <v>421</v>
      </c>
    </row>
    <row r="202" customHeight="1" spans="1:3">
      <c r="A202" s="307">
        <v>2069999</v>
      </c>
      <c r="B202" s="148" t="s">
        <v>349</v>
      </c>
      <c r="C202" s="308">
        <v>421</v>
      </c>
    </row>
    <row r="203" customHeight="1" spans="1:3">
      <c r="A203" s="303">
        <v>207</v>
      </c>
      <c r="B203" s="304" t="s">
        <v>350</v>
      </c>
      <c r="C203" s="305">
        <v>4332</v>
      </c>
    </row>
    <row r="204" customHeight="1" spans="1:3">
      <c r="A204" s="303">
        <v>20701</v>
      </c>
      <c r="B204" s="304" t="s">
        <v>351</v>
      </c>
      <c r="C204" s="305">
        <v>1906</v>
      </c>
    </row>
    <row r="205" customHeight="1" spans="1:3">
      <c r="A205" s="307">
        <v>2070101</v>
      </c>
      <c r="B205" s="148" t="s">
        <v>205</v>
      </c>
      <c r="C205" s="308">
        <v>669</v>
      </c>
    </row>
    <row r="206" customHeight="1" spans="1:3">
      <c r="A206" s="307">
        <v>2070102</v>
      </c>
      <c r="B206" s="148" t="s">
        <v>206</v>
      </c>
      <c r="C206" s="308">
        <v>437</v>
      </c>
    </row>
    <row r="207" customHeight="1" spans="1:3">
      <c r="A207" s="307">
        <v>2070104</v>
      </c>
      <c r="B207" s="148" t="s">
        <v>352</v>
      </c>
      <c r="C207" s="308">
        <v>61</v>
      </c>
    </row>
    <row r="208" customHeight="1" spans="1:3">
      <c r="A208" s="307">
        <v>2070108</v>
      </c>
      <c r="B208" s="148" t="s">
        <v>353</v>
      </c>
      <c r="C208" s="308">
        <v>8</v>
      </c>
    </row>
    <row r="209" customHeight="1" spans="1:3">
      <c r="A209" s="307">
        <v>2070109</v>
      </c>
      <c r="B209" s="148" t="s">
        <v>354</v>
      </c>
      <c r="C209" s="308">
        <v>129</v>
      </c>
    </row>
    <row r="210" customHeight="1" spans="1:3">
      <c r="A210" s="307">
        <v>2070111</v>
      </c>
      <c r="B210" s="148" t="s">
        <v>355</v>
      </c>
      <c r="C210" s="308">
        <v>60</v>
      </c>
    </row>
    <row r="211" customHeight="1" spans="1:3">
      <c r="A211" s="307">
        <v>2070112</v>
      </c>
      <c r="B211" s="148" t="s">
        <v>356</v>
      </c>
      <c r="C211" s="308">
        <v>22</v>
      </c>
    </row>
    <row r="212" customHeight="1" spans="1:3">
      <c r="A212" s="307">
        <v>2070114</v>
      </c>
      <c r="B212" s="148" t="s">
        <v>357</v>
      </c>
      <c r="C212" s="308">
        <v>9</v>
      </c>
    </row>
    <row r="213" customHeight="1" spans="1:3">
      <c r="A213" s="307">
        <v>2070199</v>
      </c>
      <c r="B213" s="148" t="s">
        <v>358</v>
      </c>
      <c r="C213" s="308">
        <v>511</v>
      </c>
    </row>
    <row r="214" customHeight="1" spans="1:3">
      <c r="A214" s="303">
        <v>20702</v>
      </c>
      <c r="B214" s="304" t="s">
        <v>359</v>
      </c>
      <c r="C214" s="305">
        <v>239</v>
      </c>
    </row>
    <row r="215" customHeight="1" spans="1:3">
      <c r="A215" s="307">
        <v>2070205</v>
      </c>
      <c r="B215" s="148" t="s">
        <v>360</v>
      </c>
      <c r="C215" s="308">
        <v>239</v>
      </c>
    </row>
    <row r="216" customHeight="1" spans="1:3">
      <c r="A216" s="303">
        <v>20703</v>
      </c>
      <c r="B216" s="304" t="s">
        <v>361</v>
      </c>
      <c r="C216" s="305">
        <v>229</v>
      </c>
    </row>
    <row r="217" customHeight="1" spans="1:3">
      <c r="A217" s="307">
        <v>2070305</v>
      </c>
      <c r="B217" s="148" t="s">
        <v>362</v>
      </c>
      <c r="C217" s="308">
        <v>8</v>
      </c>
    </row>
    <row r="218" customHeight="1" spans="1:3">
      <c r="A218" s="307">
        <v>2070307</v>
      </c>
      <c r="B218" s="148" t="s">
        <v>363</v>
      </c>
      <c r="C218" s="308">
        <v>114</v>
      </c>
    </row>
    <row r="219" customHeight="1" spans="1:3">
      <c r="A219" s="307">
        <v>2070308</v>
      </c>
      <c r="B219" s="148" t="s">
        <v>364</v>
      </c>
      <c r="C219" s="308">
        <v>93</v>
      </c>
    </row>
    <row r="220" customHeight="1" spans="1:3">
      <c r="A220" s="307">
        <v>2070399</v>
      </c>
      <c r="B220" s="148" t="s">
        <v>365</v>
      </c>
      <c r="C220" s="308">
        <v>14</v>
      </c>
    </row>
    <row r="221" customHeight="1" spans="1:3">
      <c r="A221" s="303">
        <v>20706</v>
      </c>
      <c r="B221" s="309" t="s">
        <v>366</v>
      </c>
      <c r="C221" s="305">
        <v>20</v>
      </c>
    </row>
    <row r="222" customHeight="1" spans="1:3">
      <c r="A222" s="307">
        <v>2070605</v>
      </c>
      <c r="B222" s="310" t="s">
        <v>367</v>
      </c>
      <c r="C222" s="308">
        <v>10</v>
      </c>
    </row>
    <row r="223" customHeight="1" spans="1:3">
      <c r="A223" s="307">
        <v>2070607</v>
      </c>
      <c r="B223" s="310" t="s">
        <v>368</v>
      </c>
      <c r="C223" s="308">
        <v>6</v>
      </c>
    </row>
    <row r="224" customHeight="1" spans="1:3">
      <c r="A224" s="307">
        <v>2070699</v>
      </c>
      <c r="B224" s="310" t="s">
        <v>369</v>
      </c>
      <c r="C224" s="308">
        <v>4</v>
      </c>
    </row>
    <row r="225" customHeight="1" spans="1:3">
      <c r="A225" s="303">
        <v>20708</v>
      </c>
      <c r="B225" s="309" t="s">
        <v>370</v>
      </c>
      <c r="C225" s="305">
        <v>1533</v>
      </c>
    </row>
    <row r="226" customHeight="1" spans="1:3">
      <c r="A226" s="307">
        <v>2070801</v>
      </c>
      <c r="B226" s="310" t="s">
        <v>205</v>
      </c>
      <c r="C226" s="308">
        <v>683</v>
      </c>
    </row>
    <row r="227" customHeight="1" spans="1:3">
      <c r="A227" s="307">
        <v>2070802</v>
      </c>
      <c r="B227" s="310" t="s">
        <v>206</v>
      </c>
      <c r="C227" s="308">
        <v>437</v>
      </c>
    </row>
    <row r="228" customHeight="1" spans="1:3">
      <c r="A228" s="307">
        <v>2070808</v>
      </c>
      <c r="B228" s="310" t="s">
        <v>371</v>
      </c>
      <c r="C228" s="308">
        <v>121</v>
      </c>
    </row>
    <row r="229" customHeight="1" spans="1:3">
      <c r="A229" s="307">
        <v>2070899</v>
      </c>
      <c r="B229" s="310" t="s">
        <v>372</v>
      </c>
      <c r="C229" s="308">
        <v>292</v>
      </c>
    </row>
    <row r="230" customHeight="1" spans="1:3">
      <c r="A230" s="303">
        <v>20799</v>
      </c>
      <c r="B230" s="304" t="s">
        <v>373</v>
      </c>
      <c r="C230" s="305">
        <v>405</v>
      </c>
    </row>
    <row r="231" customHeight="1" spans="1:3">
      <c r="A231" s="307">
        <v>2079903</v>
      </c>
      <c r="B231" s="148" t="s">
        <v>374</v>
      </c>
      <c r="C231" s="308">
        <v>20</v>
      </c>
    </row>
    <row r="232" customHeight="1" spans="1:3">
      <c r="A232" s="307">
        <v>2079999</v>
      </c>
      <c r="B232" s="148" t="s">
        <v>375</v>
      </c>
      <c r="C232" s="308">
        <v>385</v>
      </c>
    </row>
    <row r="233" customHeight="1" spans="1:3">
      <c r="A233" s="303">
        <v>208</v>
      </c>
      <c r="B233" s="304" t="s">
        <v>376</v>
      </c>
      <c r="C233" s="305">
        <v>77281</v>
      </c>
    </row>
    <row r="234" customHeight="1" spans="1:3">
      <c r="A234" s="303">
        <v>20801</v>
      </c>
      <c r="B234" s="304" t="s">
        <v>377</v>
      </c>
      <c r="C234" s="305">
        <v>2673</v>
      </c>
    </row>
    <row r="235" customHeight="1" spans="1:3">
      <c r="A235" s="307">
        <v>2080101</v>
      </c>
      <c r="B235" s="148" t="s">
        <v>205</v>
      </c>
      <c r="C235" s="308">
        <v>520</v>
      </c>
    </row>
    <row r="236" customHeight="1" spans="1:3">
      <c r="A236" s="307">
        <v>2080102</v>
      </c>
      <c r="B236" s="148" t="s">
        <v>206</v>
      </c>
      <c r="C236" s="308">
        <v>319</v>
      </c>
    </row>
    <row r="237" customHeight="1" spans="1:3">
      <c r="A237" s="307">
        <v>2080105</v>
      </c>
      <c r="B237" s="148" t="s">
        <v>378</v>
      </c>
      <c r="C237" s="308">
        <v>105</v>
      </c>
    </row>
    <row r="238" customHeight="1" spans="1:3">
      <c r="A238" s="307">
        <v>2080106</v>
      </c>
      <c r="B238" s="148" t="s">
        <v>379</v>
      </c>
      <c r="C238" s="308">
        <v>136</v>
      </c>
    </row>
    <row r="239" customHeight="1" spans="1:3">
      <c r="A239" s="307">
        <v>2080107</v>
      </c>
      <c r="B239" s="148" t="s">
        <v>380</v>
      </c>
      <c r="C239" s="308">
        <v>236</v>
      </c>
    </row>
    <row r="240" customHeight="1" spans="1:3">
      <c r="A240" s="307">
        <v>2080199</v>
      </c>
      <c r="B240" s="148" t="s">
        <v>381</v>
      </c>
      <c r="C240" s="308">
        <v>1357</v>
      </c>
    </row>
    <row r="241" customHeight="1" spans="1:3">
      <c r="A241" s="303">
        <v>20802</v>
      </c>
      <c r="B241" s="304" t="s">
        <v>382</v>
      </c>
      <c r="C241" s="305">
        <v>4251</v>
      </c>
    </row>
    <row r="242" customHeight="1" spans="1:3">
      <c r="A242" s="307">
        <v>2080201</v>
      </c>
      <c r="B242" s="148" t="s">
        <v>205</v>
      </c>
      <c r="C242" s="308">
        <v>581</v>
      </c>
    </row>
    <row r="243" customHeight="1" spans="1:3">
      <c r="A243" s="307">
        <v>2080202</v>
      </c>
      <c r="B243" s="148" t="s">
        <v>206</v>
      </c>
      <c r="C243" s="308">
        <v>1117</v>
      </c>
    </row>
    <row r="244" customHeight="1" spans="1:3">
      <c r="A244" s="307">
        <v>2080207</v>
      </c>
      <c r="B244" s="148" t="s">
        <v>383</v>
      </c>
      <c r="C244" s="308">
        <v>1</v>
      </c>
    </row>
    <row r="245" customHeight="1" spans="1:3">
      <c r="A245" s="307">
        <v>2080208</v>
      </c>
      <c r="B245" s="148" t="s">
        <v>384</v>
      </c>
      <c r="C245" s="308">
        <v>581</v>
      </c>
    </row>
    <row r="246" customHeight="1" spans="1:3">
      <c r="A246" s="307">
        <v>2080299</v>
      </c>
      <c r="B246" s="148" t="s">
        <v>385</v>
      </c>
      <c r="C246" s="308">
        <v>1971</v>
      </c>
    </row>
    <row r="247" customHeight="1" spans="1:3">
      <c r="A247" s="303">
        <v>20805</v>
      </c>
      <c r="B247" s="304" t="s">
        <v>386</v>
      </c>
      <c r="C247" s="305">
        <v>28326</v>
      </c>
    </row>
    <row r="248" customHeight="1" spans="1:3">
      <c r="A248" s="307">
        <v>2080501</v>
      </c>
      <c r="B248" s="148" t="s">
        <v>387</v>
      </c>
      <c r="C248" s="308">
        <v>122</v>
      </c>
    </row>
    <row r="249" customHeight="1" spans="1:3">
      <c r="A249" s="307">
        <v>2080502</v>
      </c>
      <c r="B249" s="148" t="s">
        <v>388</v>
      </c>
      <c r="C249" s="308">
        <v>21</v>
      </c>
    </row>
    <row r="250" customHeight="1" spans="1:3">
      <c r="A250" s="307">
        <v>2080505</v>
      </c>
      <c r="B250" s="148" t="s">
        <v>389</v>
      </c>
      <c r="C250" s="308">
        <v>11301</v>
      </c>
    </row>
    <row r="251" customHeight="1" spans="1:3">
      <c r="A251" s="307">
        <v>2080506</v>
      </c>
      <c r="B251" s="148" t="s">
        <v>390</v>
      </c>
      <c r="C251" s="308">
        <v>244</v>
      </c>
    </row>
    <row r="252" customHeight="1" spans="1:3">
      <c r="A252" s="307">
        <v>2080507</v>
      </c>
      <c r="B252" s="148" t="s">
        <v>391</v>
      </c>
      <c r="C252" s="308">
        <v>14296</v>
      </c>
    </row>
    <row r="253" customHeight="1" spans="1:3">
      <c r="A253" s="307">
        <v>2080599</v>
      </c>
      <c r="B253" s="148" t="s">
        <v>392</v>
      </c>
      <c r="C253" s="308">
        <v>2342</v>
      </c>
    </row>
    <row r="254" customHeight="1" spans="1:3">
      <c r="A254" s="303">
        <v>20806</v>
      </c>
      <c r="B254" s="304" t="s">
        <v>393</v>
      </c>
      <c r="C254" s="305">
        <v>2140</v>
      </c>
    </row>
    <row r="255" customHeight="1" spans="1:3">
      <c r="A255" s="307">
        <v>2080699</v>
      </c>
      <c r="B255" s="148" t="s">
        <v>394</v>
      </c>
      <c r="C255" s="308">
        <v>2140</v>
      </c>
    </row>
    <row r="256" customHeight="1" spans="1:3">
      <c r="A256" s="303">
        <v>20807</v>
      </c>
      <c r="B256" s="304" t="s">
        <v>395</v>
      </c>
      <c r="C256" s="305">
        <v>2652</v>
      </c>
    </row>
    <row r="257" customHeight="1" spans="1:3">
      <c r="A257" s="307">
        <v>2080702</v>
      </c>
      <c r="B257" s="148" t="s">
        <v>396</v>
      </c>
      <c r="C257" s="308">
        <v>38</v>
      </c>
    </row>
    <row r="258" customHeight="1" spans="1:3">
      <c r="A258" s="307">
        <v>2080799</v>
      </c>
      <c r="B258" s="148" t="s">
        <v>397</v>
      </c>
      <c r="C258" s="308">
        <v>2614</v>
      </c>
    </row>
    <row r="259" customHeight="1" spans="1:3">
      <c r="A259" s="303">
        <v>20808</v>
      </c>
      <c r="B259" s="304" t="s">
        <v>398</v>
      </c>
      <c r="C259" s="305">
        <v>5038</v>
      </c>
    </row>
    <row r="260" customHeight="1" spans="1:3">
      <c r="A260" s="307">
        <v>2080801</v>
      </c>
      <c r="B260" s="148" t="s">
        <v>399</v>
      </c>
      <c r="C260" s="308">
        <v>1277</v>
      </c>
    </row>
    <row r="261" customHeight="1" spans="1:3">
      <c r="A261" s="307">
        <v>2080802</v>
      </c>
      <c r="B261" s="148" t="s">
        <v>400</v>
      </c>
      <c r="C261" s="308">
        <v>420</v>
      </c>
    </row>
    <row r="262" customHeight="1" spans="1:3">
      <c r="A262" s="307">
        <v>2080805</v>
      </c>
      <c r="B262" s="148" t="s">
        <v>401</v>
      </c>
      <c r="C262" s="308">
        <v>559</v>
      </c>
    </row>
    <row r="263" customHeight="1" spans="1:3">
      <c r="A263" s="307">
        <v>2080808</v>
      </c>
      <c r="B263" s="148" t="s">
        <v>402</v>
      </c>
      <c r="C263" s="308">
        <v>27</v>
      </c>
    </row>
    <row r="264" customHeight="1" spans="1:3">
      <c r="A264" s="307">
        <v>2080899</v>
      </c>
      <c r="B264" s="148" t="s">
        <v>403</v>
      </c>
      <c r="C264" s="308">
        <v>2755</v>
      </c>
    </row>
    <row r="265" customHeight="1" spans="1:3">
      <c r="A265" s="303">
        <v>20809</v>
      </c>
      <c r="B265" s="304" t="s">
        <v>404</v>
      </c>
      <c r="C265" s="305">
        <v>2271</v>
      </c>
    </row>
    <row r="266" customHeight="1" spans="1:3">
      <c r="A266" s="307">
        <v>2080901</v>
      </c>
      <c r="B266" s="148" t="s">
        <v>405</v>
      </c>
      <c r="C266" s="308">
        <v>433</v>
      </c>
    </row>
    <row r="267" customHeight="1" spans="1:3">
      <c r="A267" s="307">
        <v>2080902</v>
      </c>
      <c r="B267" s="148" t="s">
        <v>406</v>
      </c>
      <c r="C267" s="308">
        <v>351</v>
      </c>
    </row>
    <row r="268" customHeight="1" spans="1:3">
      <c r="A268" s="307">
        <v>2080903</v>
      </c>
      <c r="B268" s="148" t="s">
        <v>407</v>
      </c>
      <c r="C268" s="308">
        <v>12</v>
      </c>
    </row>
    <row r="269" customHeight="1" spans="1:3">
      <c r="A269" s="307">
        <v>2080904</v>
      </c>
      <c r="B269" s="148" t="s">
        <v>408</v>
      </c>
      <c r="C269" s="308">
        <v>54</v>
      </c>
    </row>
    <row r="270" customHeight="1" spans="1:3">
      <c r="A270" s="307">
        <v>2080905</v>
      </c>
      <c r="B270" s="148" t="s">
        <v>409</v>
      </c>
      <c r="C270" s="308">
        <v>135</v>
      </c>
    </row>
    <row r="271" customHeight="1" spans="1:3">
      <c r="A271" s="307">
        <v>2080999</v>
      </c>
      <c r="B271" s="148" t="s">
        <v>410</v>
      </c>
      <c r="C271" s="308">
        <v>1286</v>
      </c>
    </row>
    <row r="272" customHeight="1" spans="1:3">
      <c r="A272" s="303">
        <v>20810</v>
      </c>
      <c r="B272" s="304" t="s">
        <v>411</v>
      </c>
      <c r="C272" s="305">
        <v>2372</v>
      </c>
    </row>
    <row r="273" customHeight="1" spans="1:3">
      <c r="A273" s="307">
        <v>2081002</v>
      </c>
      <c r="B273" s="148" t="s">
        <v>412</v>
      </c>
      <c r="C273" s="308">
        <v>9</v>
      </c>
    </row>
    <row r="274" customHeight="1" spans="1:3">
      <c r="A274" s="307">
        <v>2081004</v>
      </c>
      <c r="B274" s="148" t="s">
        <v>413</v>
      </c>
      <c r="C274" s="308">
        <v>401</v>
      </c>
    </row>
    <row r="275" customHeight="1" spans="1:3">
      <c r="A275" s="307">
        <v>2081006</v>
      </c>
      <c r="B275" s="148" t="s">
        <v>414</v>
      </c>
      <c r="C275" s="308">
        <v>310</v>
      </c>
    </row>
    <row r="276" customHeight="1" spans="1:3">
      <c r="A276" s="307">
        <v>2081099</v>
      </c>
      <c r="B276" s="148" t="s">
        <v>415</v>
      </c>
      <c r="C276" s="308">
        <v>1652</v>
      </c>
    </row>
    <row r="277" customHeight="1" spans="1:3">
      <c r="A277" s="303">
        <v>20811</v>
      </c>
      <c r="B277" s="304" t="s">
        <v>416</v>
      </c>
      <c r="C277" s="305">
        <v>2320</v>
      </c>
    </row>
    <row r="278" customHeight="1" spans="1:3">
      <c r="A278" s="307">
        <v>2081101</v>
      </c>
      <c r="B278" s="148" t="s">
        <v>205</v>
      </c>
      <c r="C278" s="308">
        <v>86</v>
      </c>
    </row>
    <row r="279" customHeight="1" spans="1:3">
      <c r="A279" s="307">
        <v>2081102</v>
      </c>
      <c r="B279" s="148" t="s">
        <v>206</v>
      </c>
      <c r="C279" s="308">
        <v>26</v>
      </c>
    </row>
    <row r="280" customHeight="1" spans="1:3">
      <c r="A280" s="307">
        <v>2081104</v>
      </c>
      <c r="B280" s="148" t="s">
        <v>417</v>
      </c>
      <c r="C280" s="308">
        <v>255</v>
      </c>
    </row>
    <row r="281" customHeight="1" spans="1:3">
      <c r="A281" s="307">
        <v>2081105</v>
      </c>
      <c r="B281" s="148" t="s">
        <v>418</v>
      </c>
      <c r="C281" s="308">
        <v>126</v>
      </c>
    </row>
    <row r="282" customHeight="1" spans="1:3">
      <c r="A282" s="307">
        <v>2081107</v>
      </c>
      <c r="B282" s="148" t="s">
        <v>419</v>
      </c>
      <c r="C282" s="308">
        <v>1412</v>
      </c>
    </row>
    <row r="283" customHeight="1" spans="1:3">
      <c r="A283" s="307">
        <v>2081199</v>
      </c>
      <c r="B283" s="148" t="s">
        <v>420</v>
      </c>
      <c r="C283" s="308">
        <v>415</v>
      </c>
    </row>
    <row r="284" customHeight="1" spans="1:3">
      <c r="A284" s="303">
        <v>20816</v>
      </c>
      <c r="B284" s="304" t="s">
        <v>421</v>
      </c>
      <c r="C284" s="305">
        <v>95</v>
      </c>
    </row>
    <row r="285" customHeight="1" spans="1:3">
      <c r="A285" s="307">
        <v>2081601</v>
      </c>
      <c r="B285" s="148" t="s">
        <v>205</v>
      </c>
      <c r="C285" s="308">
        <v>43</v>
      </c>
    </row>
    <row r="286" customHeight="1" spans="1:3">
      <c r="A286" s="307">
        <v>2081602</v>
      </c>
      <c r="B286" s="148" t="s">
        <v>206</v>
      </c>
      <c r="C286" s="308">
        <v>19</v>
      </c>
    </row>
    <row r="287" customHeight="1" spans="1:3">
      <c r="A287" s="307">
        <v>2081699</v>
      </c>
      <c r="B287" s="148" t="s">
        <v>422</v>
      </c>
      <c r="C287" s="308">
        <v>33</v>
      </c>
    </row>
    <row r="288" customHeight="1" spans="1:3">
      <c r="A288" s="303">
        <v>20819</v>
      </c>
      <c r="B288" s="304" t="s">
        <v>423</v>
      </c>
      <c r="C288" s="305">
        <v>2848</v>
      </c>
    </row>
    <row r="289" customHeight="1" spans="1:3">
      <c r="A289" s="307">
        <v>2081902</v>
      </c>
      <c r="B289" s="148" t="s">
        <v>424</v>
      </c>
      <c r="C289" s="308">
        <v>2848</v>
      </c>
    </row>
    <row r="290" customHeight="1" spans="1:3">
      <c r="A290" s="303">
        <v>20820</v>
      </c>
      <c r="B290" s="304" t="s">
        <v>425</v>
      </c>
      <c r="C290" s="305">
        <v>588</v>
      </c>
    </row>
    <row r="291" customHeight="1" spans="1:3">
      <c r="A291" s="307">
        <v>2082001</v>
      </c>
      <c r="B291" s="148" t="s">
        <v>426</v>
      </c>
      <c r="C291" s="308">
        <v>588</v>
      </c>
    </row>
    <row r="292" customHeight="1" spans="1:3">
      <c r="A292" s="303">
        <v>20821</v>
      </c>
      <c r="B292" s="304" t="s">
        <v>427</v>
      </c>
      <c r="C292" s="305">
        <v>1795</v>
      </c>
    </row>
    <row r="293" customHeight="1" spans="1:3">
      <c r="A293" s="307">
        <v>2082101</v>
      </c>
      <c r="B293" s="148" t="s">
        <v>428</v>
      </c>
      <c r="C293" s="308">
        <v>800</v>
      </c>
    </row>
    <row r="294" customHeight="1" spans="1:3">
      <c r="A294" s="307">
        <v>2082102</v>
      </c>
      <c r="B294" s="148" t="s">
        <v>429</v>
      </c>
      <c r="C294" s="308">
        <v>995</v>
      </c>
    </row>
    <row r="295" customHeight="1" spans="1:3">
      <c r="A295" s="303">
        <v>20825</v>
      </c>
      <c r="B295" s="304" t="s">
        <v>430</v>
      </c>
      <c r="C295" s="305">
        <v>76</v>
      </c>
    </row>
    <row r="296" customHeight="1" spans="1:3">
      <c r="A296" s="307">
        <v>2082502</v>
      </c>
      <c r="B296" s="148" t="s">
        <v>431</v>
      </c>
      <c r="C296" s="308">
        <v>76</v>
      </c>
    </row>
    <row r="297" customHeight="1" spans="1:3">
      <c r="A297" s="303">
        <v>20826</v>
      </c>
      <c r="B297" s="304" t="s">
        <v>432</v>
      </c>
      <c r="C297" s="305">
        <v>15615</v>
      </c>
    </row>
    <row r="298" customHeight="1" spans="1:3">
      <c r="A298" s="307">
        <v>2082602</v>
      </c>
      <c r="B298" s="148" t="s">
        <v>433</v>
      </c>
      <c r="C298" s="308">
        <v>15615</v>
      </c>
    </row>
    <row r="299" customHeight="1" spans="1:3">
      <c r="A299" s="303">
        <v>20828</v>
      </c>
      <c r="B299" s="304" t="s">
        <v>434</v>
      </c>
      <c r="C299" s="305">
        <v>1445</v>
      </c>
    </row>
    <row r="300" customHeight="1" spans="1:3">
      <c r="A300" s="307">
        <v>2082801</v>
      </c>
      <c r="B300" s="148" t="s">
        <v>205</v>
      </c>
      <c r="C300" s="308">
        <v>238</v>
      </c>
    </row>
    <row r="301" customHeight="1" spans="1:3">
      <c r="A301" s="307">
        <v>2082802</v>
      </c>
      <c r="B301" s="148" t="s">
        <v>206</v>
      </c>
      <c r="C301" s="308">
        <v>955</v>
      </c>
    </row>
    <row r="302" customHeight="1" spans="1:3">
      <c r="A302" s="307">
        <v>2082899</v>
      </c>
      <c r="B302" s="148" t="s">
        <v>435</v>
      </c>
      <c r="C302" s="308">
        <v>252</v>
      </c>
    </row>
    <row r="303" customHeight="1" spans="1:3">
      <c r="A303" s="303">
        <v>20899</v>
      </c>
      <c r="B303" s="304" t="s">
        <v>436</v>
      </c>
      <c r="C303" s="305">
        <v>2776</v>
      </c>
    </row>
    <row r="304" customHeight="1" spans="1:3">
      <c r="A304" s="307">
        <v>2089999</v>
      </c>
      <c r="B304" s="148" t="s">
        <v>437</v>
      </c>
      <c r="C304" s="308">
        <v>2776</v>
      </c>
    </row>
    <row r="305" customHeight="1" spans="1:3">
      <c r="A305" s="303">
        <v>210</v>
      </c>
      <c r="B305" s="304" t="s">
        <v>438</v>
      </c>
      <c r="C305" s="305">
        <v>34536</v>
      </c>
    </row>
    <row r="306" customHeight="1" spans="1:3">
      <c r="A306" s="303">
        <v>21001</v>
      </c>
      <c r="B306" s="304" t="s">
        <v>439</v>
      </c>
      <c r="C306" s="305">
        <v>3679</v>
      </c>
    </row>
    <row r="307" customHeight="1" spans="1:3">
      <c r="A307" s="307">
        <v>2100101</v>
      </c>
      <c r="B307" s="148" t="s">
        <v>205</v>
      </c>
      <c r="C307" s="308">
        <v>1243</v>
      </c>
    </row>
    <row r="308" customHeight="1" spans="1:3">
      <c r="A308" s="307">
        <v>2100102</v>
      </c>
      <c r="B308" s="148" t="s">
        <v>206</v>
      </c>
      <c r="C308" s="308">
        <v>2317</v>
      </c>
    </row>
    <row r="309" customHeight="1" spans="1:3">
      <c r="A309" s="307">
        <v>2100199</v>
      </c>
      <c r="B309" s="148" t="s">
        <v>440</v>
      </c>
      <c r="C309" s="308">
        <v>119</v>
      </c>
    </row>
    <row r="310" customHeight="1" spans="1:3">
      <c r="A310" s="303">
        <v>21002</v>
      </c>
      <c r="B310" s="304" t="s">
        <v>441</v>
      </c>
      <c r="C310" s="305">
        <v>1531</v>
      </c>
    </row>
    <row r="311" customHeight="1" spans="1:3">
      <c r="A311" s="307">
        <v>2100201</v>
      </c>
      <c r="B311" s="148" t="s">
        <v>442</v>
      </c>
      <c r="C311" s="308">
        <v>390</v>
      </c>
    </row>
    <row r="312" customHeight="1" spans="1:3">
      <c r="A312" s="307">
        <v>2100202</v>
      </c>
      <c r="B312" s="148" t="s">
        <v>443</v>
      </c>
      <c r="C312" s="308">
        <v>150</v>
      </c>
    </row>
    <row r="313" customHeight="1" spans="1:3">
      <c r="A313" s="307">
        <v>2100205</v>
      </c>
      <c r="B313" s="148" t="s">
        <v>444</v>
      </c>
      <c r="C313" s="308">
        <v>60</v>
      </c>
    </row>
    <row r="314" customHeight="1" spans="1:3">
      <c r="A314" s="307">
        <v>2100206</v>
      </c>
      <c r="B314" s="148" t="s">
        <v>445</v>
      </c>
      <c r="C314" s="308">
        <v>435</v>
      </c>
    </row>
    <row r="315" customHeight="1" spans="1:3">
      <c r="A315" s="307">
        <v>2100208</v>
      </c>
      <c r="B315" s="148" t="s">
        <v>446</v>
      </c>
      <c r="C315" s="308">
        <v>13</v>
      </c>
    </row>
    <row r="316" customHeight="1" spans="1:3">
      <c r="A316" s="307">
        <v>2100299</v>
      </c>
      <c r="B316" s="148" t="s">
        <v>447</v>
      </c>
      <c r="C316" s="308">
        <v>483</v>
      </c>
    </row>
    <row r="317" customHeight="1" spans="1:3">
      <c r="A317" s="303">
        <v>21003</v>
      </c>
      <c r="B317" s="304" t="s">
        <v>448</v>
      </c>
      <c r="C317" s="305">
        <v>1756</v>
      </c>
    </row>
    <row r="318" customHeight="1" spans="1:3">
      <c r="A318" s="307">
        <v>2100302</v>
      </c>
      <c r="B318" s="148" t="s">
        <v>449</v>
      </c>
      <c r="C318" s="308">
        <v>919</v>
      </c>
    </row>
    <row r="319" customHeight="1" spans="1:3">
      <c r="A319" s="307">
        <v>2100399</v>
      </c>
      <c r="B319" s="148" t="s">
        <v>450</v>
      </c>
      <c r="C319" s="308">
        <v>837</v>
      </c>
    </row>
    <row r="320" customHeight="1" spans="1:3">
      <c r="A320" s="303">
        <v>21004</v>
      </c>
      <c r="B320" s="304" t="s">
        <v>451</v>
      </c>
      <c r="C320" s="305">
        <v>11473</v>
      </c>
    </row>
    <row r="321" customHeight="1" spans="1:3">
      <c r="A321" s="307">
        <v>2100401</v>
      </c>
      <c r="B321" s="148" t="s">
        <v>452</v>
      </c>
      <c r="C321" s="308">
        <v>1898</v>
      </c>
    </row>
    <row r="322" customHeight="1" spans="1:3">
      <c r="A322" s="307">
        <v>2100402</v>
      </c>
      <c r="B322" s="148" t="s">
        <v>453</v>
      </c>
      <c r="C322" s="308">
        <v>226</v>
      </c>
    </row>
    <row r="323" customHeight="1" spans="1:3">
      <c r="A323" s="307">
        <v>2100403</v>
      </c>
      <c r="B323" s="148" t="s">
        <v>454</v>
      </c>
      <c r="C323" s="308">
        <v>359</v>
      </c>
    </row>
    <row r="324" customHeight="1" spans="1:3">
      <c r="A324" s="307">
        <v>2100404</v>
      </c>
      <c r="B324" s="148" t="s">
        <v>455</v>
      </c>
      <c r="C324" s="308">
        <v>57</v>
      </c>
    </row>
    <row r="325" customHeight="1" spans="1:3">
      <c r="A325" s="307">
        <v>2100408</v>
      </c>
      <c r="B325" s="148" t="s">
        <v>456</v>
      </c>
      <c r="C325" s="308">
        <v>5623</v>
      </c>
    </row>
    <row r="326" customHeight="1" spans="1:3">
      <c r="A326" s="307">
        <v>2100409</v>
      </c>
      <c r="B326" s="148" t="s">
        <v>457</v>
      </c>
      <c r="C326" s="308">
        <v>840</v>
      </c>
    </row>
    <row r="327" customHeight="1" spans="1:3">
      <c r="A327" s="307">
        <v>2100410</v>
      </c>
      <c r="B327" s="148" t="s">
        <v>458</v>
      </c>
      <c r="C327" s="308">
        <v>1627</v>
      </c>
    </row>
    <row r="328" customHeight="1" spans="1:3">
      <c r="A328" s="307">
        <v>2100499</v>
      </c>
      <c r="B328" s="148" t="s">
        <v>459</v>
      </c>
      <c r="C328" s="308">
        <v>843</v>
      </c>
    </row>
    <row r="329" customHeight="1" spans="1:3">
      <c r="A329" s="303">
        <v>21006</v>
      </c>
      <c r="B329" s="304" t="s">
        <v>460</v>
      </c>
      <c r="C329" s="305">
        <v>50</v>
      </c>
    </row>
    <row r="330" customHeight="1" spans="1:3">
      <c r="A330" s="307">
        <v>2100601</v>
      </c>
      <c r="B330" s="148" t="s">
        <v>461</v>
      </c>
      <c r="C330" s="308">
        <v>50</v>
      </c>
    </row>
    <row r="331" customHeight="1" spans="1:3">
      <c r="A331" s="303">
        <v>21007</v>
      </c>
      <c r="B331" s="304" t="s">
        <v>462</v>
      </c>
      <c r="C331" s="305">
        <v>5613</v>
      </c>
    </row>
    <row r="332" customHeight="1" spans="1:3">
      <c r="A332" s="307">
        <v>2100717</v>
      </c>
      <c r="B332" s="148" t="s">
        <v>463</v>
      </c>
      <c r="C332" s="308">
        <v>3632</v>
      </c>
    </row>
    <row r="333" customHeight="1" spans="1:3">
      <c r="A333" s="307">
        <v>2100799</v>
      </c>
      <c r="B333" s="148" t="s">
        <v>464</v>
      </c>
      <c r="C333" s="308">
        <v>1981</v>
      </c>
    </row>
    <row r="334" customHeight="1" spans="1:3">
      <c r="A334" s="303">
        <v>21011</v>
      </c>
      <c r="B334" s="304" t="s">
        <v>465</v>
      </c>
      <c r="C334" s="305">
        <v>4735</v>
      </c>
    </row>
    <row r="335" customHeight="1" spans="1:3">
      <c r="A335" s="307">
        <v>2101101</v>
      </c>
      <c r="B335" s="148" t="s">
        <v>466</v>
      </c>
      <c r="C335" s="308">
        <v>1648</v>
      </c>
    </row>
    <row r="336" customHeight="1" spans="1:3">
      <c r="A336" s="307">
        <v>2101102</v>
      </c>
      <c r="B336" s="148" t="s">
        <v>467</v>
      </c>
      <c r="C336" s="308">
        <v>3087</v>
      </c>
    </row>
    <row r="337" customHeight="1" spans="1:3">
      <c r="A337" s="303">
        <v>21012</v>
      </c>
      <c r="B337" s="304" t="s">
        <v>468</v>
      </c>
      <c r="C337" s="305">
        <v>2593</v>
      </c>
    </row>
    <row r="338" customHeight="1" spans="1:3">
      <c r="A338" s="307">
        <v>2101201</v>
      </c>
      <c r="B338" s="148" t="s">
        <v>469</v>
      </c>
      <c r="C338" s="308">
        <v>3</v>
      </c>
    </row>
    <row r="339" customHeight="1" spans="1:3">
      <c r="A339" s="307">
        <v>2101202</v>
      </c>
      <c r="B339" s="148" t="s">
        <v>470</v>
      </c>
      <c r="C339" s="308">
        <v>1860</v>
      </c>
    </row>
    <row r="340" customHeight="1" spans="1:3">
      <c r="A340" s="307">
        <v>2101299</v>
      </c>
      <c r="B340" s="148" t="s">
        <v>471</v>
      </c>
      <c r="C340" s="308">
        <v>730</v>
      </c>
    </row>
    <row r="341" customHeight="1" spans="1:3">
      <c r="A341" s="303">
        <v>21013</v>
      </c>
      <c r="B341" s="304" t="s">
        <v>472</v>
      </c>
      <c r="C341" s="305">
        <v>1448</v>
      </c>
    </row>
    <row r="342" customHeight="1" spans="1:3">
      <c r="A342" s="307">
        <v>2101301</v>
      </c>
      <c r="B342" s="148" t="s">
        <v>473</v>
      </c>
      <c r="C342" s="308">
        <v>1438</v>
      </c>
    </row>
    <row r="343" customHeight="1" spans="1:3">
      <c r="A343" s="307">
        <v>2101399</v>
      </c>
      <c r="B343" s="148" t="s">
        <v>474</v>
      </c>
      <c r="C343" s="308">
        <v>10</v>
      </c>
    </row>
    <row r="344" customHeight="1" spans="1:3">
      <c r="A344" s="303">
        <v>21014</v>
      </c>
      <c r="B344" s="304" t="s">
        <v>475</v>
      </c>
      <c r="C344" s="305">
        <v>186</v>
      </c>
    </row>
    <row r="345" customHeight="1" spans="1:3">
      <c r="A345" s="307">
        <v>2101401</v>
      </c>
      <c r="B345" s="148" t="s">
        <v>476</v>
      </c>
      <c r="C345" s="308">
        <v>165</v>
      </c>
    </row>
    <row r="346" customHeight="1" spans="1:3">
      <c r="A346" s="307">
        <v>2101499</v>
      </c>
      <c r="B346" s="148" t="s">
        <v>477</v>
      </c>
      <c r="C346" s="308">
        <v>21</v>
      </c>
    </row>
    <row r="347" customHeight="1" spans="1:3">
      <c r="A347" s="303">
        <v>21015</v>
      </c>
      <c r="B347" s="304" t="s">
        <v>478</v>
      </c>
      <c r="C347" s="305">
        <v>1188</v>
      </c>
    </row>
    <row r="348" customHeight="1" spans="1:3">
      <c r="A348" s="307">
        <v>2101501</v>
      </c>
      <c r="B348" s="148" t="s">
        <v>205</v>
      </c>
      <c r="C348" s="308">
        <v>207</v>
      </c>
    </row>
    <row r="349" customHeight="1" spans="1:3">
      <c r="A349" s="307">
        <v>2101502</v>
      </c>
      <c r="B349" s="148" t="s">
        <v>206</v>
      </c>
      <c r="C349" s="308">
        <v>84</v>
      </c>
    </row>
    <row r="350" customHeight="1" spans="1:3">
      <c r="A350" s="307">
        <v>2101504</v>
      </c>
      <c r="B350" s="148" t="s">
        <v>233</v>
      </c>
      <c r="C350" s="308">
        <v>9</v>
      </c>
    </row>
    <row r="351" customHeight="1" spans="1:3">
      <c r="A351" s="307">
        <v>2101505</v>
      </c>
      <c r="B351" s="148" t="s">
        <v>479</v>
      </c>
      <c r="C351" s="308">
        <v>5</v>
      </c>
    </row>
    <row r="352" customHeight="1" spans="1:3">
      <c r="A352" s="307">
        <v>2101506</v>
      </c>
      <c r="B352" s="148" t="s">
        <v>480</v>
      </c>
      <c r="C352" s="308">
        <v>6</v>
      </c>
    </row>
    <row r="353" customHeight="1" spans="1:3">
      <c r="A353" s="307">
        <v>2101550</v>
      </c>
      <c r="B353" s="148" t="s">
        <v>214</v>
      </c>
      <c r="C353" s="308">
        <v>139</v>
      </c>
    </row>
    <row r="354" customHeight="1" spans="1:3">
      <c r="A354" s="307">
        <v>2101599</v>
      </c>
      <c r="B354" s="148" t="s">
        <v>481</v>
      </c>
      <c r="C354" s="308">
        <v>738</v>
      </c>
    </row>
    <row r="355" customHeight="1" spans="1:3">
      <c r="A355" s="303">
        <v>21099</v>
      </c>
      <c r="B355" s="304" t="s">
        <v>482</v>
      </c>
      <c r="C355" s="305">
        <v>284</v>
      </c>
    </row>
    <row r="356" customHeight="1" spans="1:3">
      <c r="A356" s="307">
        <v>2109999</v>
      </c>
      <c r="B356" s="148" t="s">
        <v>483</v>
      </c>
      <c r="C356" s="308">
        <v>284</v>
      </c>
    </row>
    <row r="357" customHeight="1" spans="1:3">
      <c r="A357" s="303">
        <v>211</v>
      </c>
      <c r="B357" s="304" t="s">
        <v>484</v>
      </c>
      <c r="C357" s="305">
        <v>7403</v>
      </c>
    </row>
    <row r="358" customHeight="1" spans="1:3">
      <c r="A358" s="303">
        <v>21101</v>
      </c>
      <c r="B358" s="304" t="s">
        <v>485</v>
      </c>
      <c r="C358" s="305">
        <v>482</v>
      </c>
    </row>
    <row r="359" customHeight="1" spans="1:3">
      <c r="A359" s="307">
        <v>2110101</v>
      </c>
      <c r="B359" s="148" t="s">
        <v>205</v>
      </c>
      <c r="C359" s="308">
        <v>13</v>
      </c>
    </row>
    <row r="360" customHeight="1" spans="1:3">
      <c r="A360" s="307">
        <v>2110102</v>
      </c>
      <c r="B360" s="148" t="s">
        <v>206</v>
      </c>
      <c r="C360" s="308">
        <v>150</v>
      </c>
    </row>
    <row r="361" customHeight="1" spans="1:3">
      <c r="A361" s="307">
        <v>2110199</v>
      </c>
      <c r="B361" s="148" t="s">
        <v>486</v>
      </c>
      <c r="C361" s="308">
        <v>319</v>
      </c>
    </row>
    <row r="362" customHeight="1" spans="1:3">
      <c r="A362" s="303">
        <v>21102</v>
      </c>
      <c r="B362" s="304" t="s">
        <v>487</v>
      </c>
      <c r="C362" s="305">
        <v>84</v>
      </c>
    </row>
    <row r="363" customHeight="1" spans="1:3">
      <c r="A363" s="307">
        <v>2110299</v>
      </c>
      <c r="B363" s="148" t="s">
        <v>488</v>
      </c>
      <c r="C363" s="308">
        <v>84</v>
      </c>
    </row>
    <row r="364" customHeight="1" spans="1:3">
      <c r="A364" s="303">
        <v>21103</v>
      </c>
      <c r="B364" s="304" t="s">
        <v>489</v>
      </c>
      <c r="C364" s="305">
        <v>4602</v>
      </c>
    </row>
    <row r="365" customHeight="1" spans="1:3">
      <c r="A365" s="307">
        <v>2110301</v>
      </c>
      <c r="B365" s="148" t="s">
        <v>490</v>
      </c>
      <c r="C365" s="308">
        <v>225</v>
      </c>
    </row>
    <row r="366" customHeight="1" spans="1:3">
      <c r="A366" s="307">
        <v>2110302</v>
      </c>
      <c r="B366" s="148" t="s">
        <v>491</v>
      </c>
      <c r="C366" s="308">
        <v>3840</v>
      </c>
    </row>
    <row r="367" customHeight="1" spans="1:3">
      <c r="A367" s="307">
        <v>2110399</v>
      </c>
      <c r="B367" s="148" t="s">
        <v>492</v>
      </c>
      <c r="C367" s="308">
        <v>537</v>
      </c>
    </row>
    <row r="368" customHeight="1" spans="1:3">
      <c r="A368" s="303">
        <v>21104</v>
      </c>
      <c r="B368" s="304" t="s">
        <v>493</v>
      </c>
      <c r="C368" s="305">
        <v>2078</v>
      </c>
    </row>
    <row r="369" customHeight="1" spans="1:3">
      <c r="A369" s="307">
        <v>2110402</v>
      </c>
      <c r="B369" s="148" t="s">
        <v>494</v>
      </c>
      <c r="C369" s="308">
        <v>1533</v>
      </c>
    </row>
    <row r="370" customHeight="1" spans="1:3">
      <c r="A370" s="307">
        <v>2110404</v>
      </c>
      <c r="B370" s="148" t="s">
        <v>495</v>
      </c>
      <c r="C370" s="308">
        <v>184</v>
      </c>
    </row>
    <row r="371" customHeight="1" spans="1:3">
      <c r="A371" s="307">
        <v>2110499</v>
      </c>
      <c r="B371" s="148" t="s">
        <v>496</v>
      </c>
      <c r="C371" s="308">
        <v>361</v>
      </c>
    </row>
    <row r="372" customHeight="1" spans="1:3">
      <c r="A372" s="303">
        <v>21199</v>
      </c>
      <c r="B372" s="304" t="s">
        <v>497</v>
      </c>
      <c r="C372" s="305">
        <v>157</v>
      </c>
    </row>
    <row r="373" customHeight="1" spans="1:3">
      <c r="A373" s="307">
        <v>2119999</v>
      </c>
      <c r="B373" s="148" t="s">
        <v>498</v>
      </c>
      <c r="C373" s="308">
        <v>157</v>
      </c>
    </row>
    <row r="374" customHeight="1" spans="1:3">
      <c r="A374" s="303">
        <v>212</v>
      </c>
      <c r="B374" s="304" t="s">
        <v>499</v>
      </c>
      <c r="C374" s="305">
        <v>14339</v>
      </c>
    </row>
    <row r="375" customHeight="1" spans="1:3">
      <c r="A375" s="303">
        <v>21201</v>
      </c>
      <c r="B375" s="304" t="s">
        <v>500</v>
      </c>
      <c r="C375" s="305">
        <v>8815</v>
      </c>
    </row>
    <row r="376" customHeight="1" spans="1:3">
      <c r="A376" s="307">
        <v>2120101</v>
      </c>
      <c r="B376" s="148" t="s">
        <v>205</v>
      </c>
      <c r="C376" s="308">
        <v>3497</v>
      </c>
    </row>
    <row r="377" customHeight="1" spans="1:3">
      <c r="A377" s="307">
        <v>2120102</v>
      </c>
      <c r="B377" s="148" t="s">
        <v>206</v>
      </c>
      <c r="C377" s="308">
        <v>1106</v>
      </c>
    </row>
    <row r="378" customHeight="1" spans="1:3">
      <c r="A378" s="307">
        <v>2120104</v>
      </c>
      <c r="B378" s="148" t="s">
        <v>501</v>
      </c>
      <c r="C378" s="308">
        <v>180</v>
      </c>
    </row>
    <row r="379" customHeight="1" spans="1:3">
      <c r="A379" s="307">
        <v>2120106</v>
      </c>
      <c r="B379" s="148" t="s">
        <v>502</v>
      </c>
      <c r="C379" s="308">
        <v>590</v>
      </c>
    </row>
    <row r="380" customHeight="1" spans="1:3">
      <c r="A380" s="307">
        <v>2120199</v>
      </c>
      <c r="B380" s="148" t="s">
        <v>503</v>
      </c>
      <c r="C380" s="308">
        <v>3442</v>
      </c>
    </row>
    <row r="381" customHeight="1" spans="1:3">
      <c r="A381" s="303">
        <v>21202</v>
      </c>
      <c r="B381" s="304" t="s">
        <v>504</v>
      </c>
      <c r="C381" s="305">
        <v>650</v>
      </c>
    </row>
    <row r="382" customHeight="1" spans="1:3">
      <c r="A382" s="307">
        <v>2120201</v>
      </c>
      <c r="B382" s="148" t="s">
        <v>505</v>
      </c>
      <c r="C382" s="308">
        <v>650</v>
      </c>
    </row>
    <row r="383" customHeight="1" spans="1:3">
      <c r="A383" s="303">
        <v>21203</v>
      </c>
      <c r="B383" s="304" t="s">
        <v>506</v>
      </c>
      <c r="C383" s="305">
        <v>120</v>
      </c>
    </row>
    <row r="384" customHeight="1" spans="1:3">
      <c r="A384" s="307">
        <v>2120303</v>
      </c>
      <c r="B384" s="148" t="s">
        <v>507</v>
      </c>
      <c r="C384" s="308">
        <v>95</v>
      </c>
    </row>
    <row r="385" customHeight="1" spans="1:3">
      <c r="A385" s="307">
        <v>2120399</v>
      </c>
      <c r="B385" s="148" t="s">
        <v>508</v>
      </c>
      <c r="C385" s="308">
        <v>25</v>
      </c>
    </row>
    <row r="386" customHeight="1" spans="1:3">
      <c r="A386" s="303">
        <v>21205</v>
      </c>
      <c r="B386" s="304" t="s">
        <v>509</v>
      </c>
      <c r="C386" s="305">
        <v>4317</v>
      </c>
    </row>
    <row r="387" customHeight="1" spans="1:3">
      <c r="A387" s="307">
        <v>2120501</v>
      </c>
      <c r="B387" s="148" t="s">
        <v>510</v>
      </c>
      <c r="C387" s="308">
        <v>4317</v>
      </c>
    </row>
    <row r="388" customHeight="1" spans="1:3">
      <c r="A388" s="303">
        <v>21299</v>
      </c>
      <c r="B388" s="304" t="s">
        <v>511</v>
      </c>
      <c r="C388" s="305">
        <v>437</v>
      </c>
    </row>
    <row r="389" customHeight="1" spans="1:3">
      <c r="A389" s="307">
        <v>2129999</v>
      </c>
      <c r="B389" s="148" t="s">
        <v>512</v>
      </c>
      <c r="C389" s="308">
        <v>437</v>
      </c>
    </row>
    <row r="390" customHeight="1" spans="1:3">
      <c r="A390" s="303">
        <v>213</v>
      </c>
      <c r="B390" s="304" t="s">
        <v>513</v>
      </c>
      <c r="C390" s="305">
        <v>94119</v>
      </c>
    </row>
    <row r="391" customHeight="1" spans="1:3">
      <c r="A391" s="303">
        <v>21301</v>
      </c>
      <c r="B391" s="304" t="s">
        <v>514</v>
      </c>
      <c r="C391" s="305">
        <v>44696</v>
      </c>
    </row>
    <row r="392" customHeight="1" spans="1:3">
      <c r="A392" s="307">
        <v>2130101</v>
      </c>
      <c r="B392" s="148" t="s">
        <v>205</v>
      </c>
      <c r="C392" s="308">
        <v>2111</v>
      </c>
    </row>
    <row r="393" customHeight="1" spans="1:3">
      <c r="A393" s="307">
        <v>2130102</v>
      </c>
      <c r="B393" s="148" t="s">
        <v>206</v>
      </c>
      <c r="C393" s="308">
        <v>673</v>
      </c>
    </row>
    <row r="394" customHeight="1" spans="1:3">
      <c r="A394" s="307">
        <v>2130104</v>
      </c>
      <c r="B394" s="148" t="s">
        <v>214</v>
      </c>
      <c r="C394" s="308">
        <v>3216</v>
      </c>
    </row>
    <row r="395" customHeight="1" spans="1:3">
      <c r="A395" s="307">
        <v>2130106</v>
      </c>
      <c r="B395" s="148" t="s">
        <v>515</v>
      </c>
      <c r="C395" s="308">
        <v>376</v>
      </c>
    </row>
    <row r="396" customHeight="1" spans="1:3">
      <c r="A396" s="307">
        <v>2130108</v>
      </c>
      <c r="B396" s="148" t="s">
        <v>516</v>
      </c>
      <c r="C396" s="308">
        <v>447</v>
      </c>
    </row>
    <row r="397" customHeight="1" spans="1:3">
      <c r="A397" s="307">
        <v>2130109</v>
      </c>
      <c r="B397" s="148" t="s">
        <v>517</v>
      </c>
      <c r="C397" s="308">
        <v>65</v>
      </c>
    </row>
    <row r="398" customHeight="1" spans="1:3">
      <c r="A398" s="307">
        <v>2130110</v>
      </c>
      <c r="B398" s="148" t="s">
        <v>518</v>
      </c>
      <c r="C398" s="308">
        <v>51</v>
      </c>
    </row>
    <row r="399" customHeight="1" spans="1:3">
      <c r="A399" s="307">
        <v>2130111</v>
      </c>
      <c r="B399" s="148" t="s">
        <v>519</v>
      </c>
      <c r="C399" s="308">
        <v>24</v>
      </c>
    </row>
    <row r="400" customHeight="1" spans="1:3">
      <c r="A400" s="307">
        <v>2130119</v>
      </c>
      <c r="B400" s="148" t="s">
        <v>520</v>
      </c>
      <c r="C400" s="308">
        <v>93</v>
      </c>
    </row>
    <row r="401" customHeight="1" spans="1:3">
      <c r="A401" s="307">
        <v>2130120</v>
      </c>
      <c r="B401" s="148" t="s">
        <v>521</v>
      </c>
      <c r="C401" s="308">
        <v>98</v>
      </c>
    </row>
    <row r="402" customHeight="1" spans="1:3">
      <c r="A402" s="307">
        <v>2130121</v>
      </c>
      <c r="B402" s="148" t="s">
        <v>522</v>
      </c>
      <c r="C402" s="308">
        <v>1239</v>
      </c>
    </row>
    <row r="403" customHeight="1" spans="1:3">
      <c r="A403" s="307">
        <v>2130122</v>
      </c>
      <c r="B403" s="148" t="s">
        <v>523</v>
      </c>
      <c r="C403" s="308">
        <v>13479</v>
      </c>
    </row>
    <row r="404" customHeight="1" spans="1:3">
      <c r="A404" s="307">
        <v>2130124</v>
      </c>
      <c r="B404" s="148" t="s">
        <v>524</v>
      </c>
      <c r="C404" s="308">
        <v>493</v>
      </c>
    </row>
    <row r="405" customHeight="1" spans="1:3">
      <c r="A405" s="307">
        <v>2130125</v>
      </c>
      <c r="B405" s="148" t="s">
        <v>525</v>
      </c>
      <c r="C405" s="308">
        <v>262</v>
      </c>
    </row>
    <row r="406" customHeight="1" spans="1:3">
      <c r="A406" s="307">
        <v>2130126</v>
      </c>
      <c r="B406" s="148" t="s">
        <v>526</v>
      </c>
      <c r="C406" s="308">
        <v>2328</v>
      </c>
    </row>
    <row r="407" customHeight="1" spans="1:3">
      <c r="A407" s="307">
        <v>2130135</v>
      </c>
      <c r="B407" s="148" t="s">
        <v>527</v>
      </c>
      <c r="C407" s="308">
        <v>2382</v>
      </c>
    </row>
    <row r="408" customHeight="1" spans="1:3">
      <c r="A408" s="307">
        <v>2130148</v>
      </c>
      <c r="B408" s="148" t="s">
        <v>528</v>
      </c>
      <c r="C408" s="308">
        <v>335</v>
      </c>
    </row>
    <row r="409" customHeight="1" spans="1:3">
      <c r="A409" s="307">
        <v>2130152</v>
      </c>
      <c r="B409" s="148" t="s">
        <v>529</v>
      </c>
      <c r="C409" s="308">
        <v>19</v>
      </c>
    </row>
    <row r="410" customHeight="1" spans="1:3">
      <c r="A410" s="307">
        <v>2130153</v>
      </c>
      <c r="B410" s="148" t="s">
        <v>530</v>
      </c>
      <c r="C410" s="308">
        <v>13080</v>
      </c>
    </row>
    <row r="411" customHeight="1" spans="1:3">
      <c r="A411" s="307">
        <v>2130199</v>
      </c>
      <c r="B411" s="148" t="s">
        <v>531</v>
      </c>
      <c r="C411" s="308">
        <v>3925</v>
      </c>
    </row>
    <row r="412" customHeight="1" spans="1:3">
      <c r="A412" s="303">
        <v>21302</v>
      </c>
      <c r="B412" s="304" t="s">
        <v>532</v>
      </c>
      <c r="C412" s="305">
        <v>2836</v>
      </c>
    </row>
    <row r="413" customHeight="1" spans="1:3">
      <c r="A413" s="307">
        <v>2130201</v>
      </c>
      <c r="B413" s="148" t="s">
        <v>205</v>
      </c>
      <c r="C413" s="308">
        <v>464</v>
      </c>
    </row>
    <row r="414" customHeight="1" spans="1:3">
      <c r="A414" s="307">
        <v>2130202</v>
      </c>
      <c r="B414" s="148" t="s">
        <v>206</v>
      </c>
      <c r="C414" s="308">
        <v>223</v>
      </c>
    </row>
    <row r="415" customHeight="1" spans="1:3">
      <c r="A415" s="307">
        <v>2130205</v>
      </c>
      <c r="B415" s="148" t="s">
        <v>533</v>
      </c>
      <c r="C415" s="308">
        <v>1010</v>
      </c>
    </row>
    <row r="416" customHeight="1" spans="1:3">
      <c r="A416" s="307">
        <v>2130211</v>
      </c>
      <c r="B416" s="148" t="s">
        <v>534</v>
      </c>
      <c r="C416" s="308">
        <v>13</v>
      </c>
    </row>
    <row r="417" customHeight="1" spans="1:3">
      <c r="A417" s="307">
        <v>2130212</v>
      </c>
      <c r="B417" s="148" t="s">
        <v>535</v>
      </c>
      <c r="C417" s="308">
        <v>332</v>
      </c>
    </row>
    <row r="418" customHeight="1" spans="1:3">
      <c r="A418" s="307">
        <v>2130226</v>
      </c>
      <c r="B418" s="148" t="s">
        <v>536</v>
      </c>
      <c r="C418" s="308">
        <v>30</v>
      </c>
    </row>
    <row r="419" customHeight="1" spans="1:3">
      <c r="A419" s="307">
        <v>2130234</v>
      </c>
      <c r="B419" s="148" t="s">
        <v>537</v>
      </c>
      <c r="C419" s="308">
        <v>143</v>
      </c>
    </row>
    <row r="420" customHeight="1" spans="1:3">
      <c r="A420" s="307">
        <v>2130299</v>
      </c>
      <c r="B420" s="148" t="s">
        <v>538</v>
      </c>
      <c r="C420" s="308">
        <v>621</v>
      </c>
    </row>
    <row r="421" customHeight="1" spans="1:3">
      <c r="A421" s="303">
        <v>21303</v>
      </c>
      <c r="B421" s="304" t="s">
        <v>539</v>
      </c>
      <c r="C421" s="305">
        <v>18664</v>
      </c>
    </row>
    <row r="422" customHeight="1" spans="1:3">
      <c r="A422" s="307">
        <v>2130301</v>
      </c>
      <c r="B422" s="148" t="s">
        <v>205</v>
      </c>
      <c r="C422" s="308">
        <v>1475</v>
      </c>
    </row>
    <row r="423" customHeight="1" spans="1:3">
      <c r="A423" s="307">
        <v>2130302</v>
      </c>
      <c r="B423" s="148" t="s">
        <v>206</v>
      </c>
      <c r="C423" s="308">
        <v>146</v>
      </c>
    </row>
    <row r="424" customHeight="1" spans="1:3">
      <c r="A424" s="307">
        <v>2130304</v>
      </c>
      <c r="B424" s="148" t="s">
        <v>540</v>
      </c>
      <c r="C424" s="308">
        <v>28</v>
      </c>
    </row>
    <row r="425" customHeight="1" spans="1:3">
      <c r="A425" s="307">
        <v>2130305</v>
      </c>
      <c r="B425" s="148" t="s">
        <v>541</v>
      </c>
      <c r="C425" s="308">
        <v>10868</v>
      </c>
    </row>
    <row r="426" customHeight="1" spans="1:3">
      <c r="A426" s="307">
        <v>2130306</v>
      </c>
      <c r="B426" s="148" t="s">
        <v>542</v>
      </c>
      <c r="C426" s="308">
        <v>617</v>
      </c>
    </row>
    <row r="427" customHeight="1" spans="1:3">
      <c r="A427" s="307">
        <v>2130314</v>
      </c>
      <c r="B427" s="148" t="s">
        <v>543</v>
      </c>
      <c r="C427" s="308">
        <v>559</v>
      </c>
    </row>
    <row r="428" customHeight="1" spans="1:3">
      <c r="A428" s="307">
        <v>2130315</v>
      </c>
      <c r="B428" s="148" t="s">
        <v>544</v>
      </c>
      <c r="C428" s="308">
        <v>735</v>
      </c>
    </row>
    <row r="429" customFormat="1" customHeight="1" spans="1:3">
      <c r="A429" s="307">
        <v>2130316</v>
      </c>
      <c r="B429" s="148" t="s">
        <v>545</v>
      </c>
      <c r="C429" s="308">
        <v>3406</v>
      </c>
    </row>
    <row r="430" customHeight="1" spans="1:3">
      <c r="A430" s="307">
        <v>2130335</v>
      </c>
      <c r="B430" s="148" t="s">
        <v>546</v>
      </c>
      <c r="C430" s="308">
        <v>90</v>
      </c>
    </row>
    <row r="431" customHeight="1" spans="1:3">
      <c r="A431" s="307">
        <v>2130399</v>
      </c>
      <c r="B431" s="148" t="s">
        <v>547</v>
      </c>
      <c r="C431" s="308">
        <v>740</v>
      </c>
    </row>
    <row r="432" customHeight="1" spans="1:3">
      <c r="A432" s="303">
        <v>21305</v>
      </c>
      <c r="B432" s="304" t="s">
        <v>548</v>
      </c>
      <c r="C432" s="305">
        <v>7335</v>
      </c>
    </row>
    <row r="433" customHeight="1" spans="1:3">
      <c r="A433" s="307">
        <v>2130501</v>
      </c>
      <c r="B433" s="148" t="s">
        <v>205</v>
      </c>
      <c r="C433" s="308">
        <v>167</v>
      </c>
    </row>
    <row r="434" customHeight="1" spans="1:3">
      <c r="A434" s="307">
        <v>2130502</v>
      </c>
      <c r="B434" s="148" t="s">
        <v>206</v>
      </c>
      <c r="C434" s="308">
        <v>301</v>
      </c>
    </row>
    <row r="435" customHeight="1" spans="1:3">
      <c r="A435" s="307">
        <v>2130504</v>
      </c>
      <c r="B435" s="148" t="s">
        <v>549</v>
      </c>
      <c r="C435" s="308">
        <v>41</v>
      </c>
    </row>
    <row r="436" customHeight="1" spans="1:3">
      <c r="A436" s="307">
        <v>2130599</v>
      </c>
      <c r="B436" s="148" t="s">
        <v>550</v>
      </c>
      <c r="C436" s="308">
        <v>6826</v>
      </c>
    </row>
    <row r="437" customHeight="1" spans="1:3">
      <c r="A437" s="303">
        <v>21307</v>
      </c>
      <c r="B437" s="304" t="s">
        <v>551</v>
      </c>
      <c r="C437" s="305">
        <v>4844</v>
      </c>
    </row>
    <row r="438" customHeight="1" spans="1:3">
      <c r="A438" s="307">
        <v>2130701</v>
      </c>
      <c r="B438" s="148" t="s">
        <v>552</v>
      </c>
      <c r="C438" s="308">
        <v>665</v>
      </c>
    </row>
    <row r="439" customHeight="1" spans="1:3">
      <c r="A439" s="307">
        <v>2130705</v>
      </c>
      <c r="B439" s="148" t="s">
        <v>553</v>
      </c>
      <c r="C439" s="308">
        <v>3558</v>
      </c>
    </row>
    <row r="440" customHeight="1" spans="1:3">
      <c r="A440" s="307">
        <v>2130706</v>
      </c>
      <c r="B440" s="148" t="s">
        <v>554</v>
      </c>
      <c r="C440" s="308">
        <v>38</v>
      </c>
    </row>
    <row r="441" customHeight="1" spans="1:3">
      <c r="A441" s="307">
        <v>2130707</v>
      </c>
      <c r="B441" s="148" t="s">
        <v>555</v>
      </c>
      <c r="C441" s="308">
        <v>561</v>
      </c>
    </row>
    <row r="442" customHeight="1" spans="1:3">
      <c r="A442" s="307">
        <v>2130799</v>
      </c>
      <c r="B442" s="148" t="s">
        <v>556</v>
      </c>
      <c r="C442" s="308">
        <v>22</v>
      </c>
    </row>
    <row r="443" customHeight="1" spans="1:3">
      <c r="A443" s="303">
        <v>21308</v>
      </c>
      <c r="B443" s="304" t="s">
        <v>557</v>
      </c>
      <c r="C443" s="305">
        <v>5794</v>
      </c>
    </row>
    <row r="444" customHeight="1" spans="1:3">
      <c r="A444" s="307">
        <v>2130803</v>
      </c>
      <c r="B444" s="148" t="s">
        <v>558</v>
      </c>
      <c r="C444" s="308">
        <v>5443</v>
      </c>
    </row>
    <row r="445" customHeight="1" spans="1:3">
      <c r="A445" s="307">
        <v>2130804</v>
      </c>
      <c r="B445" s="148" t="s">
        <v>559</v>
      </c>
      <c r="C445" s="308">
        <v>351</v>
      </c>
    </row>
    <row r="446" customHeight="1" spans="1:3">
      <c r="A446" s="303">
        <v>21309</v>
      </c>
      <c r="B446" s="304" t="s">
        <v>560</v>
      </c>
      <c r="C446" s="305">
        <v>6158</v>
      </c>
    </row>
    <row r="447" customHeight="1" spans="1:3">
      <c r="A447" s="307">
        <v>2130901</v>
      </c>
      <c r="B447" s="148" t="s">
        <v>561</v>
      </c>
      <c r="C447" s="308">
        <v>921</v>
      </c>
    </row>
    <row r="448" customHeight="1" spans="1:3">
      <c r="A448" s="307">
        <v>2130999</v>
      </c>
      <c r="B448" s="148" t="s">
        <v>562</v>
      </c>
      <c r="C448" s="308">
        <v>5237</v>
      </c>
    </row>
    <row r="449" customHeight="1" spans="1:3">
      <c r="A449" s="303">
        <v>21399</v>
      </c>
      <c r="B449" s="304" t="s">
        <v>563</v>
      </c>
      <c r="C449" s="305">
        <v>3792</v>
      </c>
    </row>
    <row r="450" customHeight="1" spans="1:3">
      <c r="A450" s="307">
        <v>2139999</v>
      </c>
      <c r="B450" s="148" t="s">
        <v>564</v>
      </c>
      <c r="C450" s="308">
        <v>3792</v>
      </c>
    </row>
    <row r="451" customHeight="1" spans="1:3">
      <c r="A451" s="303">
        <v>214</v>
      </c>
      <c r="B451" s="304" t="s">
        <v>565</v>
      </c>
      <c r="C451" s="305">
        <v>14848</v>
      </c>
    </row>
    <row r="452" customHeight="1" spans="1:3">
      <c r="A452" s="303">
        <v>21401</v>
      </c>
      <c r="B452" s="304" t="s">
        <v>566</v>
      </c>
      <c r="C452" s="305">
        <v>9476</v>
      </c>
    </row>
    <row r="453" customHeight="1" spans="1:3">
      <c r="A453" s="307">
        <v>2140101</v>
      </c>
      <c r="B453" s="148" t="s">
        <v>205</v>
      </c>
      <c r="C453" s="308">
        <v>3170</v>
      </c>
    </row>
    <row r="454" customHeight="1" spans="1:3">
      <c r="A454" s="307">
        <v>2140102</v>
      </c>
      <c r="B454" s="148" t="s">
        <v>206</v>
      </c>
      <c r="C454" s="308">
        <v>445</v>
      </c>
    </row>
    <row r="455" customHeight="1" spans="1:3">
      <c r="A455" s="307">
        <v>2140104</v>
      </c>
      <c r="B455" s="148" t="s">
        <v>567</v>
      </c>
      <c r="C455" s="308">
        <v>743</v>
      </c>
    </row>
    <row r="456" customHeight="1" spans="1:3">
      <c r="A456" s="307">
        <v>2140106</v>
      </c>
      <c r="B456" s="148" t="s">
        <v>568</v>
      </c>
      <c r="C456" s="308">
        <v>4162</v>
      </c>
    </row>
    <row r="457" customHeight="1" spans="1:3">
      <c r="A457" s="307">
        <v>2140199</v>
      </c>
      <c r="B457" s="148" t="s">
        <v>569</v>
      </c>
      <c r="C457" s="308">
        <v>956</v>
      </c>
    </row>
    <row r="458" customHeight="1" spans="1:3">
      <c r="A458" s="303">
        <v>21406</v>
      </c>
      <c r="B458" s="304" t="s">
        <v>570</v>
      </c>
      <c r="C458" s="305">
        <v>4451</v>
      </c>
    </row>
    <row r="459" customHeight="1" spans="1:3">
      <c r="A459" s="307">
        <v>2140601</v>
      </c>
      <c r="B459" s="148" t="s">
        <v>571</v>
      </c>
      <c r="C459" s="308">
        <v>282</v>
      </c>
    </row>
    <row r="460" customHeight="1" spans="1:3">
      <c r="A460" s="307">
        <v>2140602</v>
      </c>
      <c r="B460" s="148" t="s">
        <v>572</v>
      </c>
      <c r="C460" s="308">
        <v>3993</v>
      </c>
    </row>
    <row r="461" customHeight="1" spans="1:3">
      <c r="A461" s="307">
        <v>2140699</v>
      </c>
      <c r="B461" s="148" t="s">
        <v>573</v>
      </c>
      <c r="C461" s="308">
        <v>176</v>
      </c>
    </row>
    <row r="462" customHeight="1" spans="1:3">
      <c r="A462" s="303">
        <v>21499</v>
      </c>
      <c r="B462" s="304" t="s">
        <v>574</v>
      </c>
      <c r="C462" s="305">
        <v>921</v>
      </c>
    </row>
    <row r="463" customHeight="1" spans="1:3">
      <c r="A463" s="307">
        <v>2149901</v>
      </c>
      <c r="B463" s="148" t="s">
        <v>575</v>
      </c>
      <c r="C463" s="308">
        <v>605</v>
      </c>
    </row>
    <row r="464" customHeight="1" spans="1:3">
      <c r="A464" s="307">
        <v>2149999</v>
      </c>
      <c r="B464" s="148" t="s">
        <v>576</v>
      </c>
      <c r="C464" s="308">
        <v>316</v>
      </c>
    </row>
    <row r="465" customHeight="1" spans="1:3">
      <c r="A465" s="303">
        <v>215</v>
      </c>
      <c r="B465" s="304" t="s">
        <v>577</v>
      </c>
      <c r="C465" s="305">
        <v>15852</v>
      </c>
    </row>
    <row r="466" customHeight="1" spans="1:3">
      <c r="A466" s="303">
        <v>21502</v>
      </c>
      <c r="B466" s="304" t="s">
        <v>578</v>
      </c>
      <c r="C466" s="305">
        <v>513</v>
      </c>
    </row>
    <row r="467" customHeight="1" spans="1:3">
      <c r="A467" s="307">
        <v>2150299</v>
      </c>
      <c r="B467" s="148" t="s">
        <v>579</v>
      </c>
      <c r="C467" s="308">
        <v>513</v>
      </c>
    </row>
    <row r="468" customHeight="1" spans="1:3">
      <c r="A468" s="303">
        <v>21505</v>
      </c>
      <c r="B468" s="304" t="s">
        <v>580</v>
      </c>
      <c r="C468" s="305">
        <v>69</v>
      </c>
    </row>
    <row r="469" customHeight="1" spans="1:3">
      <c r="A469" s="307">
        <v>2150501</v>
      </c>
      <c r="B469" s="148" t="s">
        <v>205</v>
      </c>
      <c r="C469" s="308">
        <v>1</v>
      </c>
    </row>
    <row r="470" customHeight="1" spans="1:3">
      <c r="A470" s="307">
        <v>2150599</v>
      </c>
      <c r="B470" s="148" t="s">
        <v>581</v>
      </c>
      <c r="C470" s="308">
        <v>68</v>
      </c>
    </row>
    <row r="471" customHeight="1" spans="1:3">
      <c r="A471" s="303">
        <v>21508</v>
      </c>
      <c r="B471" s="304" t="s">
        <v>582</v>
      </c>
      <c r="C471" s="305">
        <v>14826</v>
      </c>
    </row>
    <row r="472" customHeight="1" spans="1:3">
      <c r="A472" s="307">
        <v>2150805</v>
      </c>
      <c r="B472" s="148" t="s">
        <v>583</v>
      </c>
      <c r="C472" s="308">
        <v>14826</v>
      </c>
    </row>
    <row r="473" customHeight="1" spans="1:3">
      <c r="A473" s="303">
        <v>21599</v>
      </c>
      <c r="B473" s="304" t="s">
        <v>584</v>
      </c>
      <c r="C473" s="305">
        <v>444</v>
      </c>
    </row>
    <row r="474" customHeight="1" spans="1:3">
      <c r="A474" s="307">
        <v>2159999</v>
      </c>
      <c r="B474" s="148" t="s">
        <v>585</v>
      </c>
      <c r="C474" s="308">
        <v>444</v>
      </c>
    </row>
    <row r="475" customHeight="1" spans="1:3">
      <c r="A475" s="303">
        <v>216</v>
      </c>
      <c r="B475" s="304" t="s">
        <v>586</v>
      </c>
      <c r="C475" s="305">
        <v>5271</v>
      </c>
    </row>
    <row r="476" customHeight="1" spans="1:3">
      <c r="A476" s="303">
        <v>21602</v>
      </c>
      <c r="B476" s="304" t="s">
        <v>587</v>
      </c>
      <c r="C476" s="305">
        <v>5230</v>
      </c>
    </row>
    <row r="477" customHeight="1" spans="1:3">
      <c r="A477" s="307">
        <v>2160201</v>
      </c>
      <c r="B477" s="148" t="s">
        <v>205</v>
      </c>
      <c r="C477" s="308">
        <v>10</v>
      </c>
    </row>
    <row r="478" customHeight="1" spans="1:3">
      <c r="A478" s="307">
        <v>2160202</v>
      </c>
      <c r="B478" s="148" t="s">
        <v>206</v>
      </c>
      <c r="C478" s="308">
        <v>93</v>
      </c>
    </row>
    <row r="479" customHeight="1" spans="1:3">
      <c r="A479" s="307">
        <v>2160250</v>
      </c>
      <c r="B479" s="148" t="s">
        <v>214</v>
      </c>
      <c r="C479" s="308">
        <v>250</v>
      </c>
    </row>
    <row r="480" customHeight="1" spans="1:3">
      <c r="A480" s="307">
        <v>2160299</v>
      </c>
      <c r="B480" s="148" t="s">
        <v>588</v>
      </c>
      <c r="C480" s="308">
        <v>4877</v>
      </c>
    </row>
    <row r="481" customHeight="1" spans="1:3">
      <c r="A481" s="303">
        <v>21606</v>
      </c>
      <c r="B481" s="304" t="s">
        <v>589</v>
      </c>
      <c r="C481" s="305">
        <v>41</v>
      </c>
    </row>
    <row r="482" customHeight="1" spans="1:3">
      <c r="A482" s="307">
        <v>2160699</v>
      </c>
      <c r="B482" s="148" t="s">
        <v>590</v>
      </c>
      <c r="C482" s="308">
        <v>41</v>
      </c>
    </row>
    <row r="483" customHeight="1" spans="1:3">
      <c r="A483" s="303">
        <v>217</v>
      </c>
      <c r="B483" s="304" t="s">
        <v>591</v>
      </c>
      <c r="C483" s="305">
        <v>5</v>
      </c>
    </row>
    <row r="484" customHeight="1" spans="1:3">
      <c r="A484" s="303">
        <v>21703</v>
      </c>
      <c r="B484" s="304" t="s">
        <v>592</v>
      </c>
      <c r="C484" s="305">
        <v>5</v>
      </c>
    </row>
    <row r="485" customHeight="1" spans="1:3">
      <c r="A485" s="307">
        <v>2170399</v>
      </c>
      <c r="B485" s="148" t="s">
        <v>593</v>
      </c>
      <c r="C485" s="308">
        <v>5</v>
      </c>
    </row>
    <row r="486" customHeight="1" spans="1:3">
      <c r="A486" s="303">
        <v>220</v>
      </c>
      <c r="B486" s="304" t="s">
        <v>594</v>
      </c>
      <c r="C486" s="305">
        <v>9256</v>
      </c>
    </row>
    <row r="487" customHeight="1" spans="1:3">
      <c r="A487" s="303">
        <v>22001</v>
      </c>
      <c r="B487" s="304" t="s">
        <v>595</v>
      </c>
      <c r="C487" s="305">
        <v>9030</v>
      </c>
    </row>
    <row r="488" customHeight="1" spans="1:3">
      <c r="A488" s="307">
        <v>2200101</v>
      </c>
      <c r="B488" s="148" t="s">
        <v>205</v>
      </c>
      <c r="C488" s="308">
        <v>1379</v>
      </c>
    </row>
    <row r="489" customHeight="1" spans="1:3">
      <c r="A489" s="307">
        <v>2200102</v>
      </c>
      <c r="B489" s="148" t="s">
        <v>206</v>
      </c>
      <c r="C489" s="308">
        <v>307</v>
      </c>
    </row>
    <row r="490" customHeight="1" spans="1:3">
      <c r="A490" s="307">
        <v>2200106</v>
      </c>
      <c r="B490" s="148" t="s">
        <v>596</v>
      </c>
      <c r="C490" s="308">
        <v>4050</v>
      </c>
    </row>
    <row r="491" customHeight="1" spans="1:3">
      <c r="A491" s="307">
        <v>2200199</v>
      </c>
      <c r="B491" s="148" t="s">
        <v>597</v>
      </c>
      <c r="C491" s="308">
        <v>3294</v>
      </c>
    </row>
    <row r="492" customHeight="1" spans="1:3">
      <c r="A492" s="303">
        <v>22005</v>
      </c>
      <c r="B492" s="304" t="s">
        <v>598</v>
      </c>
      <c r="C492" s="305">
        <v>226</v>
      </c>
    </row>
    <row r="493" customHeight="1" spans="1:3">
      <c r="A493" s="307">
        <v>2200502</v>
      </c>
      <c r="B493" s="148" t="s">
        <v>206</v>
      </c>
      <c r="C493" s="308">
        <v>70</v>
      </c>
    </row>
    <row r="494" customHeight="1" spans="1:3">
      <c r="A494" s="307">
        <v>2200508</v>
      </c>
      <c r="B494" s="148" t="s">
        <v>599</v>
      </c>
      <c r="C494" s="308">
        <v>8</v>
      </c>
    </row>
    <row r="495" customHeight="1" spans="1:3">
      <c r="A495" s="307">
        <v>2200599</v>
      </c>
      <c r="B495" s="148" t="s">
        <v>600</v>
      </c>
      <c r="C495" s="308">
        <v>148</v>
      </c>
    </row>
    <row r="496" customHeight="1" spans="1:3">
      <c r="A496" s="303">
        <v>221</v>
      </c>
      <c r="B496" s="304" t="s">
        <v>601</v>
      </c>
      <c r="C496" s="305">
        <v>12574</v>
      </c>
    </row>
    <row r="497" customHeight="1" spans="1:3">
      <c r="A497" s="303">
        <v>22101</v>
      </c>
      <c r="B497" s="304" t="s">
        <v>602</v>
      </c>
      <c r="C497" s="305">
        <v>5103</v>
      </c>
    </row>
    <row r="498" customHeight="1" spans="1:3">
      <c r="A498" s="307">
        <v>2210103</v>
      </c>
      <c r="B498" s="148" t="s">
        <v>603</v>
      </c>
      <c r="C498" s="308">
        <v>1371</v>
      </c>
    </row>
    <row r="499" customHeight="1" spans="1:3">
      <c r="A499" s="307">
        <v>2210105</v>
      </c>
      <c r="B499" s="148" t="s">
        <v>604</v>
      </c>
      <c r="C499" s="308">
        <v>1056</v>
      </c>
    </row>
    <row r="500" customHeight="1" spans="1:3">
      <c r="A500" s="307">
        <v>2210108</v>
      </c>
      <c r="B500" s="148" t="s">
        <v>605</v>
      </c>
      <c r="C500" s="308">
        <v>489</v>
      </c>
    </row>
    <row r="501" customHeight="1" spans="1:3">
      <c r="A501" s="307">
        <v>2210110</v>
      </c>
      <c r="B501" s="148" t="s">
        <v>606</v>
      </c>
      <c r="C501" s="308">
        <v>1541</v>
      </c>
    </row>
    <row r="502" customHeight="1" spans="1:3">
      <c r="A502" s="307">
        <v>2210199</v>
      </c>
      <c r="B502" s="148" t="s">
        <v>607</v>
      </c>
      <c r="C502" s="308">
        <v>646</v>
      </c>
    </row>
    <row r="503" customHeight="1" spans="1:3">
      <c r="A503" s="303">
        <v>22102</v>
      </c>
      <c r="B503" s="304" t="s">
        <v>608</v>
      </c>
      <c r="C503" s="305">
        <v>7470</v>
      </c>
    </row>
    <row r="504" customHeight="1" spans="1:3">
      <c r="A504" s="307">
        <v>2210201</v>
      </c>
      <c r="B504" s="148" t="s">
        <v>609</v>
      </c>
      <c r="C504" s="308">
        <v>7470</v>
      </c>
    </row>
    <row r="505" customHeight="1" spans="1:3">
      <c r="A505" s="303">
        <v>22103</v>
      </c>
      <c r="B505" s="304" t="s">
        <v>610</v>
      </c>
      <c r="C505" s="305">
        <v>1</v>
      </c>
    </row>
    <row r="506" customHeight="1" spans="1:3">
      <c r="A506" s="307">
        <v>2210302</v>
      </c>
      <c r="B506" s="148" t="s">
        <v>611</v>
      </c>
      <c r="C506" s="308">
        <v>1</v>
      </c>
    </row>
    <row r="507" customHeight="1" spans="1:3">
      <c r="A507" s="303">
        <v>222</v>
      </c>
      <c r="B507" s="304" t="s">
        <v>612</v>
      </c>
      <c r="C507" s="305">
        <v>2432</v>
      </c>
    </row>
    <row r="508" customHeight="1" spans="1:3">
      <c r="A508" s="303">
        <v>22201</v>
      </c>
      <c r="B508" s="304" t="s">
        <v>613</v>
      </c>
      <c r="C508" s="305">
        <v>2297</v>
      </c>
    </row>
    <row r="509" customHeight="1" spans="1:3">
      <c r="A509" s="307">
        <v>2220115</v>
      </c>
      <c r="B509" s="148" t="s">
        <v>614</v>
      </c>
      <c r="C509" s="308">
        <v>349</v>
      </c>
    </row>
    <row r="510" customHeight="1" spans="1:3">
      <c r="A510" s="307">
        <v>2220199</v>
      </c>
      <c r="B510" s="148" t="s">
        <v>615</v>
      </c>
      <c r="C510" s="308">
        <v>1948</v>
      </c>
    </row>
    <row r="511" customHeight="1" spans="1:3">
      <c r="A511" s="303">
        <v>22205</v>
      </c>
      <c r="B511" s="304" t="s">
        <v>616</v>
      </c>
      <c r="C511" s="305">
        <v>135</v>
      </c>
    </row>
    <row r="512" customHeight="1" spans="1:3">
      <c r="A512" s="307">
        <v>2220503</v>
      </c>
      <c r="B512" s="148" t="s">
        <v>617</v>
      </c>
      <c r="C512" s="308">
        <v>135</v>
      </c>
    </row>
    <row r="513" customHeight="1" spans="1:3">
      <c r="A513" s="303">
        <v>224</v>
      </c>
      <c r="B513" s="304" t="s">
        <v>618</v>
      </c>
      <c r="C513" s="305">
        <v>2522</v>
      </c>
    </row>
    <row r="514" customHeight="1" spans="1:3">
      <c r="A514" s="303">
        <v>22401</v>
      </c>
      <c r="B514" s="304" t="s">
        <v>619</v>
      </c>
      <c r="C514" s="305">
        <v>572</v>
      </c>
    </row>
    <row r="515" customHeight="1" spans="1:3">
      <c r="A515" s="307">
        <v>2240101</v>
      </c>
      <c r="B515" s="148" t="s">
        <v>205</v>
      </c>
      <c r="C515" s="308">
        <v>325</v>
      </c>
    </row>
    <row r="516" customHeight="1" spans="1:3">
      <c r="A516" s="307">
        <v>2240102</v>
      </c>
      <c r="B516" s="148" t="s">
        <v>206</v>
      </c>
      <c r="C516" s="308">
        <v>72</v>
      </c>
    </row>
    <row r="517" customHeight="1" spans="1:3">
      <c r="A517" s="307">
        <v>2240106</v>
      </c>
      <c r="B517" s="148" t="s">
        <v>620</v>
      </c>
      <c r="C517" s="308">
        <v>31</v>
      </c>
    </row>
    <row r="518" customHeight="1" spans="1:3">
      <c r="A518" s="307">
        <v>2240109</v>
      </c>
      <c r="B518" s="148" t="s">
        <v>621</v>
      </c>
      <c r="C518" s="308">
        <v>16</v>
      </c>
    </row>
    <row r="519" customHeight="1" spans="1:3">
      <c r="A519" s="307">
        <v>2240199</v>
      </c>
      <c r="B519" s="148" t="s">
        <v>622</v>
      </c>
      <c r="C519" s="308">
        <v>128</v>
      </c>
    </row>
    <row r="520" customHeight="1" spans="1:3">
      <c r="A520" s="303">
        <v>22402</v>
      </c>
      <c r="B520" s="304" t="s">
        <v>623</v>
      </c>
      <c r="C520" s="305">
        <v>1520</v>
      </c>
    </row>
    <row r="521" customHeight="1" spans="1:3">
      <c r="A521" s="307">
        <v>2240202</v>
      </c>
      <c r="B521" s="148" t="s">
        <v>206</v>
      </c>
      <c r="C521" s="308">
        <v>17</v>
      </c>
    </row>
    <row r="522" customHeight="1" spans="1:3">
      <c r="A522" s="307">
        <v>2240204</v>
      </c>
      <c r="B522" s="148" t="s">
        <v>624</v>
      </c>
      <c r="C522" s="308">
        <v>9</v>
      </c>
    </row>
    <row r="523" customHeight="1" spans="1:3">
      <c r="A523" s="307">
        <v>2240299</v>
      </c>
      <c r="B523" s="148" t="s">
        <v>625</v>
      </c>
      <c r="C523" s="308">
        <v>1494</v>
      </c>
    </row>
    <row r="524" customHeight="1" spans="1:3">
      <c r="A524" s="303">
        <v>22405</v>
      </c>
      <c r="B524" s="304" t="s">
        <v>626</v>
      </c>
      <c r="C524" s="305">
        <v>15</v>
      </c>
    </row>
    <row r="525" customHeight="1" spans="1:3">
      <c r="A525" s="307">
        <v>2240504</v>
      </c>
      <c r="B525" s="148" t="s">
        <v>627</v>
      </c>
      <c r="C525" s="308">
        <v>15</v>
      </c>
    </row>
    <row r="526" customHeight="1" spans="1:3">
      <c r="A526" s="303">
        <v>22406</v>
      </c>
      <c r="B526" s="304" t="s">
        <v>628</v>
      </c>
      <c r="C526" s="305">
        <v>5</v>
      </c>
    </row>
    <row r="527" customHeight="1" spans="1:3">
      <c r="A527" s="307">
        <v>2240601</v>
      </c>
      <c r="B527" s="148" t="s">
        <v>629</v>
      </c>
      <c r="C527" s="308">
        <v>5</v>
      </c>
    </row>
    <row r="528" customHeight="1" spans="1:3">
      <c r="A528" s="303">
        <v>22407</v>
      </c>
      <c r="B528" s="304" t="s">
        <v>630</v>
      </c>
      <c r="C528" s="305">
        <v>399</v>
      </c>
    </row>
    <row r="529" customHeight="1" spans="1:3">
      <c r="A529" s="307">
        <v>2240703</v>
      </c>
      <c r="B529" s="148" t="s">
        <v>631</v>
      </c>
      <c r="C529" s="308">
        <v>399</v>
      </c>
    </row>
    <row r="530" customHeight="1" spans="1:3">
      <c r="A530" s="303">
        <v>22499</v>
      </c>
      <c r="B530" s="304" t="s">
        <v>632</v>
      </c>
      <c r="C530" s="305">
        <v>11</v>
      </c>
    </row>
    <row r="531" customHeight="1" spans="1:3">
      <c r="A531" s="307">
        <v>2249999</v>
      </c>
      <c r="B531" s="148" t="s">
        <v>633</v>
      </c>
      <c r="C531" s="308">
        <v>11</v>
      </c>
    </row>
    <row r="532" customHeight="1" spans="1:3">
      <c r="A532" s="303">
        <v>229</v>
      </c>
      <c r="B532" s="304" t="s">
        <v>634</v>
      </c>
      <c r="C532" s="305">
        <v>17</v>
      </c>
    </row>
    <row r="533" customHeight="1" spans="1:3">
      <c r="A533" s="303">
        <v>22999</v>
      </c>
      <c r="B533" s="304" t="s">
        <v>635</v>
      </c>
      <c r="C533" s="305">
        <v>17</v>
      </c>
    </row>
    <row r="534" customHeight="1" spans="1:3">
      <c r="A534" s="307">
        <v>2299999</v>
      </c>
      <c r="B534" s="148" t="s">
        <v>636</v>
      </c>
      <c r="C534" s="308">
        <v>17</v>
      </c>
    </row>
    <row r="535" customHeight="1" spans="1:3">
      <c r="A535" s="303">
        <v>232</v>
      </c>
      <c r="B535" s="304" t="s">
        <v>637</v>
      </c>
      <c r="C535" s="305">
        <v>9369</v>
      </c>
    </row>
    <row r="536" customHeight="1" spans="1:3">
      <c r="A536" s="303">
        <v>23203</v>
      </c>
      <c r="B536" s="304" t="s">
        <v>638</v>
      </c>
      <c r="C536" s="305">
        <v>9369</v>
      </c>
    </row>
    <row r="537" customHeight="1" spans="1:3">
      <c r="A537" s="311">
        <v>2320301</v>
      </c>
      <c r="B537" s="312" t="s">
        <v>639</v>
      </c>
      <c r="C537" s="313">
        <v>9369</v>
      </c>
    </row>
  </sheetData>
  <autoFilter ref="A4:E537">
    <extLst/>
  </autoFilter>
  <mergeCells count="1">
    <mergeCell ref="A1:C1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4"/>
  <sheetViews>
    <sheetView showGridLines="0" topLeftCell="A49" workbookViewId="0">
      <selection activeCell="A4" sqref="A4:C64"/>
    </sheetView>
  </sheetViews>
  <sheetFormatPr defaultColWidth="9.33333333333333" defaultRowHeight="26.1" customHeight="1" outlineLevelCol="2"/>
  <cols>
    <col min="1" max="1" width="11.5" customWidth="1"/>
    <col min="2" max="2" width="74.1666666666667" style="47" customWidth="1"/>
    <col min="3" max="3" width="44.6666666666667" style="48" customWidth="1"/>
  </cols>
  <sheetData>
    <row r="1" ht="48" customHeight="1" spans="1:3">
      <c r="A1" s="182" t="s">
        <v>22</v>
      </c>
      <c r="B1" s="182"/>
      <c r="C1" s="182"/>
    </row>
    <row r="2" ht="22" customHeight="1" spans="2:3">
      <c r="B2" s="110" t="s">
        <v>23</v>
      </c>
      <c r="C2" s="288"/>
    </row>
    <row r="3" ht="15" customHeight="1" spans="2:3">
      <c r="B3" s="229" t="s">
        <v>101</v>
      </c>
      <c r="C3" s="136"/>
    </row>
    <row r="4" customHeight="1" spans="1:3">
      <c r="A4" s="280" t="s">
        <v>202</v>
      </c>
      <c r="B4" s="281" t="s">
        <v>121</v>
      </c>
      <c r="C4" s="282" t="s">
        <v>103</v>
      </c>
    </row>
    <row r="5" customHeight="1" spans="1:3">
      <c r="A5" s="283"/>
      <c r="B5" s="290" t="s">
        <v>640</v>
      </c>
      <c r="C5" s="291">
        <f>C6+C11+C22+C30+C37+C41+C44+C53+C59+C61+C63+C48</f>
        <v>486351</v>
      </c>
    </row>
    <row r="6" customHeight="1" spans="1:3">
      <c r="A6" s="284">
        <v>501</v>
      </c>
      <c r="B6" s="292" t="s">
        <v>641</v>
      </c>
      <c r="C6" s="82">
        <f>SUM(C7:C10)</f>
        <v>77412</v>
      </c>
    </row>
    <row r="7" customHeight="1" spans="1:3">
      <c r="A7" s="285">
        <v>50101</v>
      </c>
      <c r="B7" s="293" t="s">
        <v>642</v>
      </c>
      <c r="C7" s="83">
        <v>51132</v>
      </c>
    </row>
    <row r="8" customHeight="1" spans="1:3">
      <c r="A8" s="285">
        <v>50102</v>
      </c>
      <c r="B8" s="293" t="s">
        <v>643</v>
      </c>
      <c r="C8" s="83">
        <v>13520</v>
      </c>
    </row>
    <row r="9" customHeight="1" spans="1:3">
      <c r="A9" s="285">
        <v>50103</v>
      </c>
      <c r="B9" s="293" t="s">
        <v>644</v>
      </c>
      <c r="C9" s="83">
        <v>3145</v>
      </c>
    </row>
    <row r="10" customHeight="1" spans="1:3">
      <c r="A10" s="285">
        <v>50199</v>
      </c>
      <c r="B10" s="293" t="s">
        <v>645</v>
      </c>
      <c r="C10" s="83">
        <v>9615</v>
      </c>
    </row>
    <row r="11" customHeight="1" spans="1:3">
      <c r="A11" s="284">
        <v>502</v>
      </c>
      <c r="B11" s="292" t="s">
        <v>646</v>
      </c>
      <c r="C11" s="82">
        <f>SUM(C12:C21)</f>
        <v>118041</v>
      </c>
    </row>
    <row r="12" customHeight="1" spans="1:3">
      <c r="A12" s="285">
        <v>50201</v>
      </c>
      <c r="B12" s="293" t="s">
        <v>647</v>
      </c>
      <c r="C12" s="83">
        <v>4547</v>
      </c>
    </row>
    <row r="13" customHeight="1" spans="1:3">
      <c r="A13" s="285">
        <v>50202</v>
      </c>
      <c r="B13" s="293" t="s">
        <v>648</v>
      </c>
      <c r="C13" s="83">
        <v>362</v>
      </c>
    </row>
    <row r="14" customHeight="1" spans="1:3">
      <c r="A14" s="285">
        <v>50203</v>
      </c>
      <c r="B14" s="293" t="s">
        <v>649</v>
      </c>
      <c r="C14" s="83">
        <v>91</v>
      </c>
    </row>
    <row r="15" customHeight="1" spans="1:3">
      <c r="A15" s="285">
        <v>50204</v>
      </c>
      <c r="B15" s="293" t="s">
        <v>650</v>
      </c>
      <c r="C15" s="83">
        <v>155</v>
      </c>
    </row>
    <row r="16" customHeight="1" spans="1:3">
      <c r="A16" s="285">
        <v>50205</v>
      </c>
      <c r="B16" s="293" t="s">
        <v>651</v>
      </c>
      <c r="C16" s="83">
        <v>3777</v>
      </c>
    </row>
    <row r="17" customHeight="1" spans="1:3">
      <c r="A17" s="285">
        <v>50206</v>
      </c>
      <c r="B17" s="293" t="s">
        <v>652</v>
      </c>
      <c r="C17" s="83">
        <v>342</v>
      </c>
    </row>
    <row r="18" customHeight="1" spans="1:3">
      <c r="A18" s="285">
        <v>50207</v>
      </c>
      <c r="B18" s="294" t="s">
        <v>653</v>
      </c>
      <c r="C18" s="83">
        <v>0</v>
      </c>
    </row>
    <row r="19" customHeight="1" spans="1:3">
      <c r="A19" s="285">
        <v>50208</v>
      </c>
      <c r="B19" s="293" t="s">
        <v>654</v>
      </c>
      <c r="C19" s="83">
        <v>583</v>
      </c>
    </row>
    <row r="20" customHeight="1" spans="1:3">
      <c r="A20" s="285">
        <v>50209</v>
      </c>
      <c r="B20" s="293" t="s">
        <v>655</v>
      </c>
      <c r="C20" s="83">
        <v>609</v>
      </c>
    </row>
    <row r="21" customHeight="1" spans="1:3">
      <c r="A21" s="285">
        <v>50299</v>
      </c>
      <c r="B21" s="293" t="s">
        <v>656</v>
      </c>
      <c r="C21" s="83">
        <v>107575</v>
      </c>
    </row>
    <row r="22" customHeight="1" spans="1:3">
      <c r="A22" s="284">
        <v>503</v>
      </c>
      <c r="B22" s="292" t="s">
        <v>657</v>
      </c>
      <c r="C22" s="82">
        <f>SUM(C23:C29)</f>
        <v>43031</v>
      </c>
    </row>
    <row r="23" customHeight="1" spans="1:3">
      <c r="A23" s="285">
        <v>50301</v>
      </c>
      <c r="B23" s="293" t="s">
        <v>658</v>
      </c>
      <c r="C23" s="83">
        <v>34</v>
      </c>
    </row>
    <row r="24" customHeight="1" spans="1:3">
      <c r="A24" s="285">
        <v>50302</v>
      </c>
      <c r="B24" s="293" t="s">
        <v>659</v>
      </c>
      <c r="C24" s="83">
        <v>9252</v>
      </c>
    </row>
    <row r="25" customHeight="1" spans="1:3">
      <c r="A25" s="285">
        <v>50303</v>
      </c>
      <c r="B25" s="293" t="s">
        <v>660</v>
      </c>
      <c r="C25" s="83">
        <v>0</v>
      </c>
    </row>
    <row r="26" customHeight="1" spans="1:3">
      <c r="A26" s="285">
        <v>50305</v>
      </c>
      <c r="B26" s="293" t="s">
        <v>661</v>
      </c>
      <c r="C26" s="83">
        <v>0</v>
      </c>
    </row>
    <row r="27" customHeight="1" spans="1:3">
      <c r="A27" s="285">
        <v>50306</v>
      </c>
      <c r="B27" s="293" t="s">
        <v>662</v>
      </c>
      <c r="C27" s="83">
        <v>125</v>
      </c>
    </row>
    <row r="28" customHeight="1" spans="1:3">
      <c r="A28" s="285">
        <v>50307</v>
      </c>
      <c r="B28" s="293" t="s">
        <v>663</v>
      </c>
      <c r="C28" s="83">
        <v>0</v>
      </c>
    </row>
    <row r="29" customHeight="1" spans="1:3">
      <c r="A29" s="285">
        <v>50399</v>
      </c>
      <c r="B29" s="293" t="s">
        <v>664</v>
      </c>
      <c r="C29" s="83">
        <v>33620</v>
      </c>
    </row>
    <row r="30" customHeight="1" spans="1:3">
      <c r="A30" s="284">
        <v>504</v>
      </c>
      <c r="B30" s="292" t="s">
        <v>665</v>
      </c>
      <c r="C30" s="82">
        <f>SUM(C31:C36)</f>
        <v>13684</v>
      </c>
    </row>
    <row r="31" customHeight="1" spans="1:3">
      <c r="A31" s="285">
        <v>50401</v>
      </c>
      <c r="B31" s="294" t="s">
        <v>658</v>
      </c>
      <c r="C31" s="83">
        <v>0</v>
      </c>
    </row>
    <row r="32" customHeight="1" spans="1:3">
      <c r="A32" s="285">
        <v>50402</v>
      </c>
      <c r="B32" s="293" t="s">
        <v>659</v>
      </c>
      <c r="C32" s="83">
        <v>7760</v>
      </c>
    </row>
    <row r="33" customHeight="1" spans="1:3">
      <c r="A33" s="285">
        <v>50403</v>
      </c>
      <c r="B33" s="293" t="s">
        <v>660</v>
      </c>
      <c r="C33" s="83">
        <v>0</v>
      </c>
    </row>
    <row r="34" customHeight="1" spans="1:3">
      <c r="A34" s="285">
        <v>50404</v>
      </c>
      <c r="B34" s="293" t="s">
        <v>662</v>
      </c>
      <c r="C34" s="83">
        <v>0</v>
      </c>
    </row>
    <row r="35" customHeight="1" spans="1:3">
      <c r="A35" s="285">
        <v>50405</v>
      </c>
      <c r="B35" s="293" t="s">
        <v>663</v>
      </c>
      <c r="C35" s="83">
        <v>79</v>
      </c>
    </row>
    <row r="36" customHeight="1" spans="1:3">
      <c r="A36" s="285">
        <v>50499</v>
      </c>
      <c r="B36" s="293" t="s">
        <v>664</v>
      </c>
      <c r="C36" s="83">
        <v>5845</v>
      </c>
    </row>
    <row r="37" customHeight="1" spans="1:3">
      <c r="A37" s="284">
        <v>505</v>
      </c>
      <c r="B37" s="292" t="s">
        <v>666</v>
      </c>
      <c r="C37" s="82">
        <f>SUM(C38:C40)</f>
        <v>75137</v>
      </c>
    </row>
    <row r="38" customHeight="1" spans="1:3">
      <c r="A38" s="285">
        <v>50501</v>
      </c>
      <c r="B38" s="293" t="s">
        <v>667</v>
      </c>
      <c r="C38" s="83">
        <v>47822</v>
      </c>
    </row>
    <row r="39" customHeight="1" spans="1:3">
      <c r="A39" s="285">
        <v>50502</v>
      </c>
      <c r="B39" s="293" t="s">
        <v>668</v>
      </c>
      <c r="C39" s="83">
        <v>4108</v>
      </c>
    </row>
    <row r="40" customHeight="1" spans="1:3">
      <c r="A40" s="285">
        <v>50599</v>
      </c>
      <c r="B40" s="293" t="s">
        <v>669</v>
      </c>
      <c r="C40" s="83">
        <v>23207</v>
      </c>
    </row>
    <row r="41" customHeight="1" spans="1:3">
      <c r="A41" s="284">
        <v>506</v>
      </c>
      <c r="B41" s="292" t="s">
        <v>670</v>
      </c>
      <c r="C41" s="82">
        <f>SUM(C42:C43)</f>
        <v>2552</v>
      </c>
    </row>
    <row r="42" customHeight="1" spans="1:3">
      <c r="A42" s="285">
        <v>50601</v>
      </c>
      <c r="B42" s="293" t="s">
        <v>671</v>
      </c>
      <c r="C42" s="83">
        <v>2370</v>
      </c>
    </row>
    <row r="43" customHeight="1" spans="1:3">
      <c r="A43" s="285">
        <v>50602</v>
      </c>
      <c r="B43" s="293" t="s">
        <v>672</v>
      </c>
      <c r="C43" s="83">
        <v>182</v>
      </c>
    </row>
    <row r="44" customHeight="1" spans="1:3">
      <c r="A44" s="284">
        <v>507</v>
      </c>
      <c r="B44" s="292" t="s">
        <v>673</v>
      </c>
      <c r="C44" s="82">
        <f>SUM(C45:C47)</f>
        <v>19198</v>
      </c>
    </row>
    <row r="45" customHeight="1" spans="1:3">
      <c r="A45" s="285">
        <v>50701</v>
      </c>
      <c r="B45" s="293" t="s">
        <v>674</v>
      </c>
      <c r="C45" s="83">
        <v>5</v>
      </c>
    </row>
    <row r="46" customHeight="1" spans="1:3">
      <c r="A46" s="285">
        <v>50702</v>
      </c>
      <c r="B46" s="294" t="s">
        <v>675</v>
      </c>
      <c r="C46" s="83">
        <v>0</v>
      </c>
    </row>
    <row r="47" customHeight="1" spans="1:3">
      <c r="A47" s="285">
        <v>50799</v>
      </c>
      <c r="B47" s="293" t="s">
        <v>676</v>
      </c>
      <c r="C47" s="83">
        <v>19193</v>
      </c>
    </row>
    <row r="48" customHeight="1" spans="1:3">
      <c r="A48" s="284">
        <v>508</v>
      </c>
      <c r="B48" s="292" t="s">
        <v>677</v>
      </c>
      <c r="C48" s="82">
        <f>SUM(C49:C50)</f>
        <v>0</v>
      </c>
    </row>
    <row r="49" customHeight="1" spans="1:3">
      <c r="A49" s="285">
        <v>50803</v>
      </c>
      <c r="B49" s="293" t="s">
        <v>678</v>
      </c>
      <c r="C49" s="83">
        <v>0</v>
      </c>
    </row>
    <row r="50" customHeight="1" spans="1:3">
      <c r="A50" s="285">
        <v>50804</v>
      </c>
      <c r="B50" s="293" t="s">
        <v>679</v>
      </c>
      <c r="C50" s="83">
        <v>0</v>
      </c>
    </row>
    <row r="51" customHeight="1" spans="1:3">
      <c r="A51" s="285">
        <v>50805</v>
      </c>
      <c r="B51" s="293" t="s">
        <v>680</v>
      </c>
      <c r="C51" s="83">
        <v>0</v>
      </c>
    </row>
    <row r="52" customHeight="1" spans="1:3">
      <c r="A52" s="285">
        <v>50899</v>
      </c>
      <c r="B52" s="293" t="s">
        <v>681</v>
      </c>
      <c r="C52" s="83">
        <v>0</v>
      </c>
    </row>
    <row r="53" customHeight="1" spans="1:3">
      <c r="A53" s="284">
        <v>509</v>
      </c>
      <c r="B53" s="292" t="s">
        <v>682</v>
      </c>
      <c r="C53" s="82">
        <f>SUM(C54:C58)</f>
        <v>72301</v>
      </c>
    </row>
    <row r="54" customHeight="1" spans="1:3">
      <c r="A54" s="285">
        <v>50901</v>
      </c>
      <c r="B54" s="293" t="s">
        <v>683</v>
      </c>
      <c r="C54" s="83">
        <v>5933</v>
      </c>
    </row>
    <row r="55" customHeight="1" spans="1:3">
      <c r="A55" s="285">
        <v>50902</v>
      </c>
      <c r="B55" s="293" t="s">
        <v>684</v>
      </c>
      <c r="C55" s="83">
        <v>450</v>
      </c>
    </row>
    <row r="56" customHeight="1" spans="1:3">
      <c r="A56" s="285">
        <v>50903</v>
      </c>
      <c r="B56" s="293" t="s">
        <v>685</v>
      </c>
      <c r="C56" s="83">
        <v>3337</v>
      </c>
    </row>
    <row r="57" customHeight="1" spans="1:3">
      <c r="A57" s="285">
        <v>50905</v>
      </c>
      <c r="B57" s="293" t="s">
        <v>686</v>
      </c>
      <c r="C57" s="83">
        <v>10316</v>
      </c>
    </row>
    <row r="58" customHeight="1" spans="1:3">
      <c r="A58" s="285">
        <v>50999</v>
      </c>
      <c r="B58" s="293" t="s">
        <v>687</v>
      </c>
      <c r="C58" s="83">
        <v>52265</v>
      </c>
    </row>
    <row r="59" customHeight="1" spans="1:3">
      <c r="A59" s="284">
        <v>510</v>
      </c>
      <c r="B59" s="292" t="s">
        <v>688</v>
      </c>
      <c r="C59" s="82">
        <f>SUM(C60)</f>
        <v>32504</v>
      </c>
    </row>
    <row r="60" customHeight="1" spans="1:3">
      <c r="A60" s="285">
        <v>51002</v>
      </c>
      <c r="B60" s="293" t="s">
        <v>689</v>
      </c>
      <c r="C60" s="83">
        <v>32504</v>
      </c>
    </row>
    <row r="61" customHeight="1" spans="1:3">
      <c r="A61" s="284">
        <v>511</v>
      </c>
      <c r="B61" s="292" t="s">
        <v>690</v>
      </c>
      <c r="C61" s="82">
        <f>SUM(C62)</f>
        <v>9369</v>
      </c>
    </row>
    <row r="62" customHeight="1" spans="1:3">
      <c r="A62" s="285">
        <v>51101</v>
      </c>
      <c r="B62" s="293" t="s">
        <v>691</v>
      </c>
      <c r="C62" s="83">
        <v>9369</v>
      </c>
    </row>
    <row r="63" customHeight="1" spans="1:3">
      <c r="A63" s="284">
        <v>599</v>
      </c>
      <c r="B63" s="292" t="s">
        <v>692</v>
      </c>
      <c r="C63" s="82">
        <f>SUM(C64)</f>
        <v>23122</v>
      </c>
    </row>
    <row r="64" customHeight="1" spans="1:3">
      <c r="A64" s="286">
        <v>59999</v>
      </c>
      <c r="B64" s="295" t="s">
        <v>693</v>
      </c>
      <c r="C64" s="296">
        <v>23122</v>
      </c>
    </row>
  </sheetData>
  <mergeCells count="3">
    <mergeCell ref="A1:C1"/>
    <mergeCell ref="B2:C2"/>
    <mergeCell ref="B3:C3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0"/>
  <sheetViews>
    <sheetView showGridLines="0" topLeftCell="A40" workbookViewId="0">
      <selection activeCell="A4" sqref="A4:C60"/>
    </sheetView>
  </sheetViews>
  <sheetFormatPr defaultColWidth="9.33333333333333" defaultRowHeight="24.95" customHeight="1" outlineLevelCol="2"/>
  <cols>
    <col min="1" max="1" width="11.5" customWidth="1"/>
    <col min="2" max="2" width="76.1666666666667" style="47" customWidth="1"/>
    <col min="3" max="3" width="46.6666666666667" style="48" customWidth="1"/>
  </cols>
  <sheetData>
    <row r="1" ht="54" customHeight="1" spans="1:3">
      <c r="A1" s="278" t="s">
        <v>24</v>
      </c>
      <c r="B1" s="278"/>
      <c r="C1" s="278"/>
    </row>
    <row r="2" ht="15" customHeight="1" spans="2:3">
      <c r="B2" s="4" t="s">
        <v>25</v>
      </c>
      <c r="C2" s="49"/>
    </row>
    <row r="3" ht="15" customHeight="1" spans="2:3">
      <c r="B3" s="231" t="s">
        <v>101</v>
      </c>
      <c r="C3" s="230"/>
    </row>
    <row r="4" s="30" customFormat="1" customHeight="1" spans="1:3">
      <c r="A4" s="280" t="s">
        <v>202</v>
      </c>
      <c r="B4" s="281" t="s">
        <v>121</v>
      </c>
      <c r="C4" s="282" t="s">
        <v>103</v>
      </c>
    </row>
    <row r="5" customHeight="1" spans="1:3">
      <c r="A5" s="283"/>
      <c r="B5" s="86" t="s">
        <v>640</v>
      </c>
      <c r="C5" s="89">
        <f>C6+C11+C22+C30+C36+C40+C43+C46+C49+C55+C57+C59</f>
        <v>117714</v>
      </c>
    </row>
    <row r="6" customHeight="1" spans="1:3">
      <c r="A6" s="284">
        <v>501</v>
      </c>
      <c r="B6" s="233" t="s">
        <v>641</v>
      </c>
      <c r="C6" s="82">
        <f>SUM(C7:C10)</f>
        <v>62559</v>
      </c>
    </row>
    <row r="7" customHeight="1" spans="1:3">
      <c r="A7" s="285">
        <v>50101</v>
      </c>
      <c r="B7" s="237" t="s">
        <v>642</v>
      </c>
      <c r="C7" s="83">
        <v>40906</v>
      </c>
    </row>
    <row r="8" customHeight="1" spans="1:3">
      <c r="A8" s="285">
        <v>50102</v>
      </c>
      <c r="B8" s="237" t="s">
        <v>643</v>
      </c>
      <c r="C8" s="83">
        <v>10816</v>
      </c>
    </row>
    <row r="9" customHeight="1" spans="1:3">
      <c r="A9" s="285">
        <v>50103</v>
      </c>
      <c r="B9" s="237" t="s">
        <v>644</v>
      </c>
      <c r="C9" s="83">
        <v>3145</v>
      </c>
    </row>
    <row r="10" customHeight="1" spans="1:3">
      <c r="A10" s="285">
        <v>50199</v>
      </c>
      <c r="B10" s="237" t="s">
        <v>645</v>
      </c>
      <c r="C10" s="83">
        <v>7692</v>
      </c>
    </row>
    <row r="11" customHeight="1" spans="1:3">
      <c r="A11" s="284">
        <v>502</v>
      </c>
      <c r="B11" s="233" t="s">
        <v>646</v>
      </c>
      <c r="C11" s="89">
        <f>SUM(C12:C21)</f>
        <v>6395</v>
      </c>
    </row>
    <row r="12" customHeight="1" spans="1:3">
      <c r="A12" s="285">
        <v>50201</v>
      </c>
      <c r="B12" s="237" t="s">
        <v>647</v>
      </c>
      <c r="C12" s="57">
        <v>4292</v>
      </c>
    </row>
    <row r="13" customHeight="1" spans="1:3">
      <c r="A13" s="285">
        <v>50202</v>
      </c>
      <c r="B13" s="237" t="s">
        <v>648</v>
      </c>
      <c r="C13" s="61">
        <v>87</v>
      </c>
    </row>
    <row r="14" customHeight="1" spans="1:3">
      <c r="A14" s="285">
        <v>50203</v>
      </c>
      <c r="B14" s="237" t="s">
        <v>649</v>
      </c>
      <c r="C14" s="61">
        <v>60</v>
      </c>
    </row>
    <row r="15" customHeight="1" spans="1:3">
      <c r="A15" s="285">
        <v>50204</v>
      </c>
      <c r="B15" s="237" t="s">
        <v>650</v>
      </c>
      <c r="C15" s="57">
        <v>31</v>
      </c>
    </row>
    <row r="16" customHeight="1" spans="1:3">
      <c r="A16" s="285">
        <v>50205</v>
      </c>
      <c r="B16" s="237" t="s">
        <v>651</v>
      </c>
      <c r="C16" s="61">
        <v>241</v>
      </c>
    </row>
    <row r="17" customHeight="1" spans="1:3">
      <c r="A17" s="285">
        <v>50206</v>
      </c>
      <c r="B17" s="237" t="s">
        <v>652</v>
      </c>
      <c r="C17" s="61">
        <v>342</v>
      </c>
    </row>
    <row r="18" customHeight="1" spans="1:3">
      <c r="A18" s="285">
        <v>50207</v>
      </c>
      <c r="B18" s="237" t="s">
        <v>653</v>
      </c>
      <c r="C18" s="61">
        <v>0</v>
      </c>
    </row>
    <row r="19" customHeight="1" spans="1:3">
      <c r="A19" s="285">
        <v>50208</v>
      </c>
      <c r="B19" s="237" t="s">
        <v>654</v>
      </c>
      <c r="C19" s="61">
        <v>583</v>
      </c>
    </row>
    <row r="20" customHeight="1" spans="1:3">
      <c r="A20" s="285">
        <v>50209</v>
      </c>
      <c r="B20" s="237" t="s">
        <v>655</v>
      </c>
      <c r="C20" s="57">
        <v>208</v>
      </c>
    </row>
    <row r="21" customHeight="1" spans="1:3">
      <c r="A21" s="285">
        <v>50299</v>
      </c>
      <c r="B21" s="237" t="s">
        <v>656</v>
      </c>
      <c r="C21" s="57">
        <v>551</v>
      </c>
    </row>
    <row r="22" customHeight="1" spans="1:3">
      <c r="A22" s="284">
        <v>503</v>
      </c>
      <c r="B22" s="233" t="s">
        <v>657</v>
      </c>
      <c r="C22" s="131">
        <f>SUM(C23:C29)</f>
        <v>0</v>
      </c>
    </row>
    <row r="23" customHeight="1" spans="1:3">
      <c r="A23" s="285">
        <v>50301</v>
      </c>
      <c r="B23" s="237" t="s">
        <v>658</v>
      </c>
      <c r="C23" s="61">
        <v>0</v>
      </c>
    </row>
    <row r="24" customHeight="1" spans="1:3">
      <c r="A24" s="285">
        <v>50302</v>
      </c>
      <c r="B24" s="237" t="s">
        <v>659</v>
      </c>
      <c r="C24" s="61">
        <v>0</v>
      </c>
    </row>
    <row r="25" customHeight="1" spans="1:3">
      <c r="A25" s="285">
        <v>50303</v>
      </c>
      <c r="B25" s="237" t="s">
        <v>660</v>
      </c>
      <c r="C25" s="61">
        <v>0</v>
      </c>
    </row>
    <row r="26" customHeight="1" spans="1:3">
      <c r="A26" s="285">
        <v>50305</v>
      </c>
      <c r="B26" s="237" t="s">
        <v>661</v>
      </c>
      <c r="C26" s="61">
        <v>0</v>
      </c>
    </row>
    <row r="27" customHeight="1" spans="1:3">
      <c r="A27" s="285">
        <v>50306</v>
      </c>
      <c r="B27" s="237" t="s">
        <v>662</v>
      </c>
      <c r="C27" s="61">
        <v>0</v>
      </c>
    </row>
    <row r="28" customHeight="1" spans="1:3">
      <c r="A28" s="285">
        <v>50307</v>
      </c>
      <c r="B28" s="237" t="s">
        <v>663</v>
      </c>
      <c r="C28" s="61">
        <v>0</v>
      </c>
    </row>
    <row r="29" customHeight="1" spans="1:3">
      <c r="A29" s="285">
        <v>50399</v>
      </c>
      <c r="B29" s="237" t="s">
        <v>664</v>
      </c>
      <c r="C29" s="61">
        <v>0</v>
      </c>
    </row>
    <row r="30" customHeight="1" spans="1:3">
      <c r="A30" s="284">
        <v>504</v>
      </c>
      <c r="B30" s="233" t="s">
        <v>665</v>
      </c>
      <c r="C30" s="131">
        <f>SUM(C31:C35)</f>
        <v>0</v>
      </c>
    </row>
    <row r="31" customHeight="1" spans="1:3">
      <c r="A31" s="285">
        <v>50402</v>
      </c>
      <c r="B31" s="237" t="s">
        <v>659</v>
      </c>
      <c r="C31" s="61">
        <v>0</v>
      </c>
    </row>
    <row r="32" customHeight="1" spans="1:3">
      <c r="A32" s="285">
        <v>50403</v>
      </c>
      <c r="B32" s="237" t="s">
        <v>660</v>
      </c>
      <c r="C32" s="61">
        <v>0</v>
      </c>
    </row>
    <row r="33" customHeight="1" spans="1:3">
      <c r="A33" s="285">
        <v>50404</v>
      </c>
      <c r="B33" s="237" t="s">
        <v>662</v>
      </c>
      <c r="C33" s="61">
        <v>0</v>
      </c>
    </row>
    <row r="34" customHeight="1" spans="1:3">
      <c r="A34" s="285">
        <v>50405</v>
      </c>
      <c r="B34" s="237" t="s">
        <v>663</v>
      </c>
      <c r="C34" s="61">
        <v>0</v>
      </c>
    </row>
    <row r="35" customHeight="1" spans="1:3">
      <c r="A35" s="285">
        <v>50499</v>
      </c>
      <c r="B35" s="237" t="s">
        <v>664</v>
      </c>
      <c r="C35" s="61">
        <v>0</v>
      </c>
    </row>
    <row r="36" customHeight="1" spans="1:3">
      <c r="A36" s="284">
        <v>505</v>
      </c>
      <c r="B36" s="233" t="s">
        <v>666</v>
      </c>
      <c r="C36" s="89">
        <f>SUM(C37:C39)</f>
        <v>40507</v>
      </c>
    </row>
    <row r="37" customHeight="1" spans="1:3">
      <c r="A37" s="285">
        <v>50501</v>
      </c>
      <c r="B37" s="237" t="s">
        <v>667</v>
      </c>
      <c r="C37" s="57">
        <v>38258</v>
      </c>
    </row>
    <row r="38" customHeight="1" spans="1:3">
      <c r="A38" s="285">
        <v>50502</v>
      </c>
      <c r="B38" s="237" t="s">
        <v>668</v>
      </c>
      <c r="C38" s="57">
        <v>2249</v>
      </c>
    </row>
    <row r="39" customHeight="1" spans="1:3">
      <c r="A39" s="285">
        <v>50599</v>
      </c>
      <c r="B39" s="237" t="s">
        <v>669</v>
      </c>
      <c r="C39" s="57">
        <v>0</v>
      </c>
    </row>
    <row r="40" customHeight="1" spans="1:3">
      <c r="A40" s="284">
        <v>506</v>
      </c>
      <c r="B40" s="233" t="s">
        <v>670</v>
      </c>
      <c r="C40" s="131">
        <f>SUM(C41:C42)</f>
        <v>0</v>
      </c>
    </row>
    <row r="41" customHeight="1" spans="1:3">
      <c r="A41" s="285">
        <v>50601</v>
      </c>
      <c r="B41" s="237" t="s">
        <v>671</v>
      </c>
      <c r="C41" s="61">
        <v>0</v>
      </c>
    </row>
    <row r="42" customHeight="1" spans="1:3">
      <c r="A42" s="285">
        <v>50602</v>
      </c>
      <c r="B42" s="237" t="s">
        <v>672</v>
      </c>
      <c r="C42" s="61">
        <v>0</v>
      </c>
    </row>
    <row r="43" customHeight="1" spans="1:3">
      <c r="A43" s="284">
        <v>507</v>
      </c>
      <c r="B43" s="233" t="s">
        <v>673</v>
      </c>
      <c r="C43" s="131">
        <f>SUM(C44:C45)</f>
        <v>0</v>
      </c>
    </row>
    <row r="44" customHeight="1" spans="1:3">
      <c r="A44" s="285">
        <v>50701</v>
      </c>
      <c r="B44" s="237" t="s">
        <v>674</v>
      </c>
      <c r="C44" s="61">
        <v>0</v>
      </c>
    </row>
    <row r="45" customHeight="1" spans="1:3">
      <c r="A45" s="285">
        <v>50799</v>
      </c>
      <c r="B45" s="237" t="s">
        <v>676</v>
      </c>
      <c r="C45" s="61">
        <v>0</v>
      </c>
    </row>
    <row r="46" customHeight="1" spans="1:3">
      <c r="A46" s="284">
        <v>508</v>
      </c>
      <c r="B46" s="233" t="s">
        <v>677</v>
      </c>
      <c r="C46" s="131">
        <f>SUM(C47:C48)</f>
        <v>0</v>
      </c>
    </row>
    <row r="47" customHeight="1" spans="1:3">
      <c r="A47" s="285">
        <v>50803</v>
      </c>
      <c r="B47" s="237" t="s">
        <v>678</v>
      </c>
      <c r="C47" s="61">
        <v>0</v>
      </c>
    </row>
    <row r="48" customHeight="1" spans="1:3">
      <c r="A48" s="285">
        <v>50804</v>
      </c>
      <c r="B48" s="237" t="s">
        <v>679</v>
      </c>
      <c r="C48" s="61">
        <v>0</v>
      </c>
    </row>
    <row r="49" customHeight="1" spans="1:3">
      <c r="A49" s="284">
        <v>509</v>
      </c>
      <c r="B49" s="233" t="s">
        <v>682</v>
      </c>
      <c r="C49" s="89">
        <f>SUM(C50:C54)</f>
        <v>8253</v>
      </c>
    </row>
    <row r="50" customHeight="1" spans="1:3">
      <c r="A50" s="285">
        <v>50901</v>
      </c>
      <c r="B50" s="237" t="s">
        <v>683</v>
      </c>
      <c r="C50" s="57">
        <v>0</v>
      </c>
    </row>
    <row r="51" customHeight="1" spans="1:3">
      <c r="A51" s="285">
        <v>50902</v>
      </c>
      <c r="B51" s="237" t="s">
        <v>684</v>
      </c>
      <c r="C51" s="57">
        <v>0</v>
      </c>
    </row>
    <row r="52" customHeight="1" spans="1:3">
      <c r="A52" s="285">
        <v>50903</v>
      </c>
      <c r="B52" s="237" t="s">
        <v>685</v>
      </c>
      <c r="C52" s="57">
        <v>0</v>
      </c>
    </row>
    <row r="53" customHeight="1" spans="1:3">
      <c r="A53" s="285">
        <v>50905</v>
      </c>
      <c r="B53" s="237" t="s">
        <v>686</v>
      </c>
      <c r="C53" s="57">
        <v>8253</v>
      </c>
    </row>
    <row r="54" customHeight="1" spans="1:3">
      <c r="A54" s="285">
        <v>50999</v>
      </c>
      <c r="B54" s="237" t="s">
        <v>687</v>
      </c>
      <c r="C54" s="57">
        <v>0</v>
      </c>
    </row>
    <row r="55" customHeight="1" spans="1:3">
      <c r="A55" s="284">
        <v>510</v>
      </c>
      <c r="B55" s="233" t="s">
        <v>688</v>
      </c>
      <c r="C55" s="131">
        <f>SUM(C56)</f>
        <v>0</v>
      </c>
    </row>
    <row r="56" customHeight="1" spans="1:3">
      <c r="A56" s="285">
        <v>51002</v>
      </c>
      <c r="B56" s="237" t="s">
        <v>689</v>
      </c>
      <c r="C56" s="61">
        <v>0</v>
      </c>
    </row>
    <row r="57" customHeight="1" spans="1:3">
      <c r="A57" s="284">
        <v>511</v>
      </c>
      <c r="B57" s="233" t="s">
        <v>690</v>
      </c>
      <c r="C57" s="131">
        <f>SUM(C58)</f>
        <v>0</v>
      </c>
    </row>
    <row r="58" customHeight="1" spans="1:3">
      <c r="A58" s="285">
        <v>51101</v>
      </c>
      <c r="B58" s="237" t="s">
        <v>691</v>
      </c>
      <c r="C58" s="61">
        <v>0</v>
      </c>
    </row>
    <row r="59" customHeight="1" spans="1:3">
      <c r="A59" s="284">
        <v>599</v>
      </c>
      <c r="B59" s="233" t="s">
        <v>692</v>
      </c>
      <c r="C59" s="89">
        <f>SUM(C60)</f>
        <v>0</v>
      </c>
    </row>
    <row r="60" customHeight="1" spans="1:3">
      <c r="A60" s="286">
        <v>59999</v>
      </c>
      <c r="B60" s="241" t="s">
        <v>693</v>
      </c>
      <c r="C60" s="287">
        <v>0</v>
      </c>
    </row>
  </sheetData>
  <mergeCells count="3">
    <mergeCell ref="A1:C1"/>
    <mergeCell ref="B2:C2"/>
    <mergeCell ref="B3:C3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showGridLines="0" workbookViewId="0">
      <selection activeCell="K10" sqref="K10"/>
    </sheetView>
  </sheetViews>
  <sheetFormatPr defaultColWidth="9.33333333333333" defaultRowHeight="15" outlineLevelCol="4"/>
  <cols>
    <col min="1" max="1" width="62.1666666666667" style="341" customWidth="1"/>
    <col min="2" max="2" width="37.1666666666667" style="342" customWidth="1"/>
    <col min="3" max="3" width="16.8333333333333" customWidth="1"/>
  </cols>
  <sheetData>
    <row r="1" ht="42" customHeight="1" spans="1:2">
      <c r="A1" s="343" t="s">
        <v>26</v>
      </c>
      <c r="B1" s="343"/>
    </row>
    <row r="2" ht="26" customHeight="1" spans="1:2">
      <c r="A2" s="344" t="s">
        <v>27</v>
      </c>
      <c r="B2" s="345"/>
    </row>
    <row r="3" customHeight="1" spans="1:2">
      <c r="A3" s="346" t="s">
        <v>101</v>
      </c>
      <c r="B3" s="347"/>
    </row>
    <row r="4" s="30" customFormat="1" ht="26.1" customHeight="1" spans="1:2">
      <c r="A4" s="348" t="s">
        <v>102</v>
      </c>
      <c r="B4" s="349" t="s">
        <v>103</v>
      </c>
    </row>
    <row r="5" s="30" customFormat="1" ht="26.1" customHeight="1" spans="1:2">
      <c r="A5" s="350" t="s">
        <v>153</v>
      </c>
      <c r="B5" s="351">
        <v>486351</v>
      </c>
    </row>
    <row r="6" s="30" customFormat="1" ht="26.1" customHeight="1" spans="1:2">
      <c r="A6" s="350" t="s">
        <v>154</v>
      </c>
      <c r="B6" s="351">
        <f>B8+B7</f>
        <v>10498</v>
      </c>
    </row>
    <row r="7" ht="26.1" customHeight="1" spans="1:2">
      <c r="A7" s="352" t="s">
        <v>155</v>
      </c>
      <c r="B7" s="353">
        <v>0</v>
      </c>
    </row>
    <row r="8" ht="26.1" customHeight="1" spans="1:2">
      <c r="A8" s="352" t="s">
        <v>156</v>
      </c>
      <c r="B8" s="354">
        <v>10498</v>
      </c>
    </row>
    <row r="9" s="30" customFormat="1" ht="26.1" customHeight="1" spans="1:2">
      <c r="A9" s="350" t="s">
        <v>157</v>
      </c>
      <c r="B9" s="351">
        <v>36952</v>
      </c>
    </row>
    <row r="10" s="30" customFormat="1" ht="26.1" customHeight="1" spans="1:2">
      <c r="A10" s="350" t="s">
        <v>158</v>
      </c>
      <c r="B10" s="355">
        <v>2155</v>
      </c>
    </row>
    <row r="11" s="30" customFormat="1" ht="26.1" customHeight="1" spans="1:2">
      <c r="A11" s="350" t="s">
        <v>159</v>
      </c>
      <c r="B11" s="351">
        <v>24764</v>
      </c>
    </row>
    <row r="12" ht="26.1" customHeight="1" spans="1:2">
      <c r="A12" s="352" t="s">
        <v>160</v>
      </c>
      <c r="B12" s="353">
        <v>0</v>
      </c>
    </row>
    <row r="13" s="30" customFormat="1" ht="26.1" customHeight="1" spans="1:2">
      <c r="A13" s="356" t="s">
        <v>161</v>
      </c>
      <c r="B13" s="357">
        <f>B11+B10+B9+B6+B5</f>
        <v>560720</v>
      </c>
    </row>
    <row r="14" ht="20.1" customHeight="1" spans="1:5">
      <c r="A14" s="317" t="s">
        <v>162</v>
      </c>
      <c r="B14" s="317"/>
      <c r="C14" s="5"/>
      <c r="D14" s="358"/>
      <c r="E14" s="5"/>
    </row>
    <row r="15" ht="20.1" customHeight="1" spans="1:5">
      <c r="A15" s="359" t="s">
        <v>163</v>
      </c>
      <c r="B15" s="359"/>
      <c r="C15" s="5"/>
      <c r="D15" s="358"/>
      <c r="E15" s="5"/>
    </row>
    <row r="16" ht="20.1" customHeight="1" spans="1:5">
      <c r="A16" s="359" t="s">
        <v>164</v>
      </c>
      <c r="B16" s="359"/>
      <c r="C16" s="5"/>
      <c r="D16" s="358"/>
      <c r="E16" s="5"/>
    </row>
    <row r="17" ht="20.1" customHeight="1" spans="1:5">
      <c r="A17" s="359" t="s">
        <v>165</v>
      </c>
      <c r="B17" s="359"/>
      <c r="C17" s="5"/>
      <c r="D17" s="358"/>
      <c r="E17" s="5"/>
    </row>
    <row r="18" ht="21" customHeight="1"/>
  </sheetData>
  <mergeCells count="7">
    <mergeCell ref="A1:B1"/>
    <mergeCell ref="A2:B2"/>
    <mergeCell ref="A3:B3"/>
    <mergeCell ref="A14:B14"/>
    <mergeCell ref="A15:B15"/>
    <mergeCell ref="A16:B16"/>
    <mergeCell ref="A17:B17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showGridLines="0" topLeftCell="A15" workbookViewId="0">
      <selection activeCell="A6" sqref="A6:A30"/>
    </sheetView>
  </sheetViews>
  <sheetFormatPr defaultColWidth="9.33333333333333" defaultRowHeight="27.95" customHeight="1" outlineLevelCol="5"/>
  <cols>
    <col min="1" max="1" width="40.5" style="47" customWidth="1"/>
    <col min="2" max="4" width="22.8" style="47" customWidth="1"/>
    <col min="5" max="5" width="24.1666666666667" style="47" customWidth="1"/>
    <col min="6" max="6" width="12.8888888888889" style="176"/>
  </cols>
  <sheetData>
    <row r="1" customHeight="1" spans="1:5">
      <c r="A1" s="65" t="s">
        <v>28</v>
      </c>
      <c r="B1" s="65"/>
      <c r="C1" s="182"/>
      <c r="D1" s="65"/>
      <c r="E1" s="65"/>
    </row>
    <row r="2" s="154" customFormat="1" ht="15" customHeight="1" spans="1:6">
      <c r="A2" s="4"/>
      <c r="B2" s="4"/>
      <c r="C2" s="107"/>
      <c r="D2" s="129"/>
      <c r="E2" s="4" t="s">
        <v>29</v>
      </c>
      <c r="F2" s="176"/>
    </row>
    <row r="3" s="154" customFormat="1" ht="18" customHeight="1" spans="1:6">
      <c r="A3" s="319"/>
      <c r="B3" s="319"/>
      <c r="C3" s="320"/>
      <c r="D3" s="129"/>
      <c r="E3" s="319" t="s">
        <v>101</v>
      </c>
      <c r="F3" s="176"/>
    </row>
    <row r="4" s="30" customFormat="1" ht="45" customHeight="1" spans="1:6">
      <c r="A4" s="321" t="s">
        <v>121</v>
      </c>
      <c r="B4" s="322" t="s">
        <v>166</v>
      </c>
      <c r="C4" s="323" t="s">
        <v>122</v>
      </c>
      <c r="D4" s="324" t="s">
        <v>103</v>
      </c>
      <c r="E4" s="325" t="s">
        <v>167</v>
      </c>
      <c r="F4" s="326"/>
    </row>
    <row r="5" s="30" customFormat="1" customHeight="1" spans="1:6">
      <c r="A5" s="327" t="s">
        <v>168</v>
      </c>
      <c r="B5" s="328">
        <f>SUM(B6:B30)</f>
        <v>493463</v>
      </c>
      <c r="C5" s="328">
        <f>SUM(C6:C30)</f>
        <v>543013</v>
      </c>
      <c r="D5" s="328">
        <f>SUM(D6:D30)</f>
        <v>486351</v>
      </c>
      <c r="E5" s="329">
        <f t="shared" ref="E5:E21" si="0">D5/C5</f>
        <v>0.895652590269478</v>
      </c>
      <c r="F5" s="176"/>
    </row>
    <row r="6" customHeight="1" spans="1:5">
      <c r="A6" s="330" t="s">
        <v>169</v>
      </c>
      <c r="B6" s="331">
        <v>52576</v>
      </c>
      <c r="C6" s="332">
        <v>53862</v>
      </c>
      <c r="D6" s="331">
        <v>51285</v>
      </c>
      <c r="E6" s="333">
        <f t="shared" si="0"/>
        <v>0.952155508521778</v>
      </c>
    </row>
    <row r="7" customHeight="1" spans="1:5">
      <c r="A7" s="334" t="s">
        <v>170</v>
      </c>
      <c r="B7" s="331">
        <v>0</v>
      </c>
      <c r="C7" s="335">
        <v>0</v>
      </c>
      <c r="D7" s="331">
        <v>0</v>
      </c>
      <c r="E7" s="333"/>
    </row>
    <row r="8" customHeight="1" spans="1:5">
      <c r="A8" s="334" t="s">
        <v>171</v>
      </c>
      <c r="B8" s="331">
        <v>301</v>
      </c>
      <c r="C8" s="332">
        <v>301</v>
      </c>
      <c r="D8" s="331">
        <v>316</v>
      </c>
      <c r="E8" s="333">
        <f t="shared" si="0"/>
        <v>1.04983388704319</v>
      </c>
    </row>
    <row r="9" customHeight="1" spans="1:5">
      <c r="A9" s="334" t="s">
        <v>172</v>
      </c>
      <c r="B9" s="331">
        <v>14706</v>
      </c>
      <c r="C9" s="332">
        <v>14706</v>
      </c>
      <c r="D9" s="331">
        <v>20240</v>
      </c>
      <c r="E9" s="333">
        <f t="shared" si="0"/>
        <v>1.37630898952808</v>
      </c>
    </row>
    <row r="10" customHeight="1" spans="1:5">
      <c r="A10" s="334" t="s">
        <v>173</v>
      </c>
      <c r="B10" s="331">
        <v>98503</v>
      </c>
      <c r="C10" s="332">
        <v>100891</v>
      </c>
      <c r="D10" s="331">
        <v>100759</v>
      </c>
      <c r="E10" s="333">
        <f t="shared" si="0"/>
        <v>0.998691657333162</v>
      </c>
    </row>
    <row r="11" customHeight="1" spans="1:5">
      <c r="A11" s="334" t="s">
        <v>174</v>
      </c>
      <c r="B11" s="331">
        <v>14732</v>
      </c>
      <c r="C11" s="332">
        <v>14732</v>
      </c>
      <c r="D11" s="331">
        <v>9595</v>
      </c>
      <c r="E11" s="333">
        <f t="shared" si="0"/>
        <v>0.651303285365191</v>
      </c>
    </row>
    <row r="12" customHeight="1" spans="1:5">
      <c r="A12" s="334" t="s">
        <v>175</v>
      </c>
      <c r="B12" s="331">
        <v>14303</v>
      </c>
      <c r="C12" s="332">
        <v>14303</v>
      </c>
      <c r="D12" s="331">
        <v>4332</v>
      </c>
      <c r="E12" s="333">
        <f t="shared" si="0"/>
        <v>0.302873523037125</v>
      </c>
    </row>
    <row r="13" customHeight="1" spans="1:5">
      <c r="A13" s="334" t="s">
        <v>176</v>
      </c>
      <c r="B13" s="331">
        <v>61639</v>
      </c>
      <c r="C13" s="332">
        <v>69639</v>
      </c>
      <c r="D13" s="331">
        <v>77281</v>
      </c>
      <c r="E13" s="333">
        <f t="shared" si="0"/>
        <v>1.10973735981275</v>
      </c>
    </row>
    <row r="14" customHeight="1" spans="1:5">
      <c r="A14" s="334" t="s">
        <v>177</v>
      </c>
      <c r="B14" s="331">
        <v>56465</v>
      </c>
      <c r="C14" s="332">
        <v>57006</v>
      </c>
      <c r="D14" s="331">
        <v>34536</v>
      </c>
      <c r="E14" s="333">
        <f t="shared" si="0"/>
        <v>0.605830965161562</v>
      </c>
    </row>
    <row r="15" customHeight="1" spans="1:5">
      <c r="A15" s="334" t="s">
        <v>178</v>
      </c>
      <c r="B15" s="331">
        <v>15718</v>
      </c>
      <c r="C15" s="332">
        <v>15718</v>
      </c>
      <c r="D15" s="331">
        <v>7403</v>
      </c>
      <c r="E15" s="333">
        <f t="shared" si="0"/>
        <v>0.470988675403995</v>
      </c>
    </row>
    <row r="16" customHeight="1" spans="1:5">
      <c r="A16" s="334" t="s">
        <v>179</v>
      </c>
      <c r="B16" s="331">
        <v>14490</v>
      </c>
      <c r="C16" s="332">
        <v>14490</v>
      </c>
      <c r="D16" s="331">
        <v>14339</v>
      </c>
      <c r="E16" s="333">
        <f t="shared" si="0"/>
        <v>0.989579020013803</v>
      </c>
    </row>
    <row r="17" customHeight="1" spans="1:5">
      <c r="A17" s="334" t="s">
        <v>180</v>
      </c>
      <c r="B17" s="331">
        <v>62115</v>
      </c>
      <c r="C17" s="332">
        <v>92150</v>
      </c>
      <c r="D17" s="331">
        <v>94119</v>
      </c>
      <c r="E17" s="333">
        <f t="shared" si="0"/>
        <v>1.02136733586544</v>
      </c>
    </row>
    <row r="18" customHeight="1" spans="1:5">
      <c r="A18" s="334" t="s">
        <v>181</v>
      </c>
      <c r="B18" s="331">
        <v>15954</v>
      </c>
      <c r="C18" s="332">
        <v>23054</v>
      </c>
      <c r="D18" s="331">
        <v>14848</v>
      </c>
      <c r="E18" s="333">
        <f t="shared" si="0"/>
        <v>0.644053092738787</v>
      </c>
    </row>
    <row r="19" customHeight="1" spans="1:5">
      <c r="A19" s="334" t="s">
        <v>182</v>
      </c>
      <c r="B19" s="331">
        <v>14724</v>
      </c>
      <c r="C19" s="332">
        <v>14724</v>
      </c>
      <c r="D19" s="331">
        <v>15852</v>
      </c>
      <c r="E19" s="333">
        <f t="shared" si="0"/>
        <v>1.07660961695192</v>
      </c>
    </row>
    <row r="20" customHeight="1" spans="1:5">
      <c r="A20" s="334" t="s">
        <v>183</v>
      </c>
      <c r="B20" s="331">
        <v>1834</v>
      </c>
      <c r="C20" s="332">
        <v>1834</v>
      </c>
      <c r="D20" s="331">
        <v>5271</v>
      </c>
      <c r="E20" s="333">
        <f t="shared" si="0"/>
        <v>2.87404580152672</v>
      </c>
    </row>
    <row r="21" customHeight="1" spans="1:5">
      <c r="A21" s="334" t="s">
        <v>184</v>
      </c>
      <c r="B21" s="331">
        <v>196</v>
      </c>
      <c r="C21" s="332">
        <v>196</v>
      </c>
      <c r="D21" s="331">
        <v>5</v>
      </c>
      <c r="E21" s="333">
        <f t="shared" si="0"/>
        <v>0.0255102040816327</v>
      </c>
    </row>
    <row r="22" customHeight="1" spans="1:5">
      <c r="A22" s="334" t="s">
        <v>185</v>
      </c>
      <c r="B22" s="331">
        <v>0</v>
      </c>
      <c r="C22" s="332">
        <v>0</v>
      </c>
      <c r="D22" s="331">
        <v>0</v>
      </c>
      <c r="E22" s="333"/>
    </row>
    <row r="23" customHeight="1" spans="1:5">
      <c r="A23" s="334" t="s">
        <v>186</v>
      </c>
      <c r="B23" s="331">
        <v>3515</v>
      </c>
      <c r="C23" s="332">
        <v>3515</v>
      </c>
      <c r="D23" s="331">
        <v>9256</v>
      </c>
      <c r="E23" s="333">
        <f>D23/C23</f>
        <v>2.63328591749644</v>
      </c>
    </row>
    <row r="24" customHeight="1" spans="1:5">
      <c r="A24" s="334" t="s">
        <v>187</v>
      </c>
      <c r="B24" s="331">
        <v>9326</v>
      </c>
      <c r="C24" s="332">
        <v>9326</v>
      </c>
      <c r="D24" s="331">
        <v>12574</v>
      </c>
      <c r="E24" s="333">
        <f>D24/C24</f>
        <v>1.3482736435771</v>
      </c>
    </row>
    <row r="25" customHeight="1" spans="1:5">
      <c r="A25" s="334" t="s">
        <v>188</v>
      </c>
      <c r="B25" s="331">
        <v>4284</v>
      </c>
      <c r="C25" s="332">
        <v>4284</v>
      </c>
      <c r="D25" s="331">
        <v>2432</v>
      </c>
      <c r="E25" s="333">
        <f>D25/C25</f>
        <v>0.567693744164332</v>
      </c>
    </row>
    <row r="26" customHeight="1" spans="1:5">
      <c r="A26" s="334" t="s">
        <v>189</v>
      </c>
      <c r="B26" s="331">
        <v>2600</v>
      </c>
      <c r="C26" s="332">
        <v>2800</v>
      </c>
      <c r="D26" s="331">
        <v>2522</v>
      </c>
      <c r="E26" s="333">
        <f>D26/C26</f>
        <v>0.900714285714286</v>
      </c>
    </row>
    <row r="27" customHeight="1" spans="1:5">
      <c r="A27" s="334" t="s">
        <v>190</v>
      </c>
      <c r="B27" s="331">
        <v>5500</v>
      </c>
      <c r="C27" s="332">
        <v>5500</v>
      </c>
      <c r="D27" s="331">
        <v>0</v>
      </c>
      <c r="E27" s="333"/>
    </row>
    <row r="28" customHeight="1" spans="1:5">
      <c r="A28" s="334" t="s">
        <v>191</v>
      </c>
      <c r="B28" s="331">
        <v>20439</v>
      </c>
      <c r="C28" s="332">
        <v>20439</v>
      </c>
      <c r="D28" s="331">
        <v>17</v>
      </c>
      <c r="E28" s="333">
        <f>D28/C28</f>
        <v>0.000831743235970449</v>
      </c>
    </row>
    <row r="29" customHeight="1" spans="1:5">
      <c r="A29" s="334" t="s">
        <v>192</v>
      </c>
      <c r="B29" s="331">
        <v>9543</v>
      </c>
      <c r="C29" s="332">
        <v>9543</v>
      </c>
      <c r="D29" s="331">
        <v>9369</v>
      </c>
      <c r="E29" s="333">
        <f>D29/C29</f>
        <v>0.981766740018862</v>
      </c>
    </row>
    <row r="30" customHeight="1" spans="1:5">
      <c r="A30" s="334" t="s">
        <v>193</v>
      </c>
      <c r="B30" s="331">
        <v>0</v>
      </c>
      <c r="C30" s="335">
        <v>0</v>
      </c>
      <c r="D30" s="331">
        <v>0</v>
      </c>
      <c r="E30" s="333"/>
    </row>
    <row r="31" s="30" customFormat="1" customHeight="1" spans="1:6">
      <c r="A31" s="327" t="s">
        <v>154</v>
      </c>
      <c r="B31" s="336">
        <v>5961</v>
      </c>
      <c r="C31" s="328">
        <v>5961</v>
      </c>
      <c r="D31" s="336">
        <v>10498</v>
      </c>
      <c r="E31" s="329">
        <f>D31/C31</f>
        <v>1.76111390706257</v>
      </c>
      <c r="F31" s="176"/>
    </row>
    <row r="32" s="30" customFormat="1" customHeight="1" spans="1:6">
      <c r="A32" s="337" t="s">
        <v>194</v>
      </c>
      <c r="B32" s="338">
        <v>0</v>
      </c>
      <c r="C32" s="339">
        <v>36952</v>
      </c>
      <c r="D32" s="338">
        <v>36952</v>
      </c>
      <c r="E32" s="340">
        <f>D32/C32</f>
        <v>1</v>
      </c>
      <c r="F32" s="176"/>
    </row>
  </sheetData>
  <mergeCells count="1">
    <mergeCell ref="A1:E1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showGridLines="0" topLeftCell="A12" workbookViewId="0">
      <selection activeCell="A6" sqref="A6:A29"/>
    </sheetView>
  </sheetViews>
  <sheetFormatPr defaultColWidth="9.33333333333333" defaultRowHeight="15" outlineLevelCol="4"/>
  <cols>
    <col min="1" max="1" width="45.6666666666667" style="47" customWidth="1"/>
    <col min="2" max="2" width="25" style="48" customWidth="1"/>
    <col min="3" max="3" width="25.3333333333333" style="48" customWidth="1"/>
    <col min="4" max="4" width="32.3333333333333" style="48" customWidth="1"/>
    <col min="5" max="5" width="14.1666666666667"/>
  </cols>
  <sheetData>
    <row r="1" ht="39" customHeight="1" spans="1:5">
      <c r="A1" s="3" t="s">
        <v>30</v>
      </c>
      <c r="B1" s="3"/>
      <c r="C1" s="3"/>
      <c r="D1" s="3"/>
      <c r="E1" s="314"/>
    </row>
    <row r="2" customHeight="1" spans="1:5">
      <c r="A2" s="315"/>
      <c r="B2" s="206"/>
      <c r="C2" s="206"/>
      <c r="D2" s="4" t="s">
        <v>31</v>
      </c>
      <c r="E2" s="87"/>
    </row>
    <row r="3" customHeight="1" spans="1:5">
      <c r="A3" s="315"/>
      <c r="B3" s="206"/>
      <c r="C3" s="206"/>
      <c r="D3" s="231" t="s">
        <v>101</v>
      </c>
      <c r="E3" s="87"/>
    </row>
    <row r="4" s="30" customFormat="1" ht="33.95" customHeight="1" spans="1:5">
      <c r="A4" s="70" t="s">
        <v>121</v>
      </c>
      <c r="B4" s="71" t="s">
        <v>195</v>
      </c>
      <c r="C4" s="71" t="s">
        <v>196</v>
      </c>
      <c r="D4" s="81" t="s">
        <v>124</v>
      </c>
      <c r="E4" s="88"/>
    </row>
    <row r="5" s="30" customFormat="1" ht="26.1" customHeight="1" spans="1:5">
      <c r="A5" s="275" t="s">
        <v>197</v>
      </c>
      <c r="B5" s="85">
        <f>SUM(B6:B29)</f>
        <v>486351</v>
      </c>
      <c r="C5" s="85">
        <f>SUM(C6:C29)</f>
        <v>505721</v>
      </c>
      <c r="D5" s="236">
        <f>B5/C5</f>
        <v>0.961698248639072</v>
      </c>
      <c r="E5" s="88"/>
    </row>
    <row r="6" ht="26.1" customHeight="1" spans="1:5">
      <c r="A6" s="75" t="s">
        <v>198</v>
      </c>
      <c r="B6" s="267">
        <v>51285</v>
      </c>
      <c r="C6" s="267">
        <v>44317</v>
      </c>
      <c r="D6" s="238">
        <f t="shared" ref="D6:D29" si="0">B6/C6</f>
        <v>1.15723085948959</v>
      </c>
      <c r="E6" s="316"/>
    </row>
    <row r="7" ht="26.1" customHeight="1" spans="1:5">
      <c r="A7" s="75" t="s">
        <v>170</v>
      </c>
      <c r="B7" s="56">
        <v>0</v>
      </c>
      <c r="C7" s="56">
        <v>0</v>
      </c>
      <c r="D7" s="238"/>
      <c r="E7" s="316"/>
    </row>
    <row r="8" ht="26.1" customHeight="1" spans="1:5">
      <c r="A8" s="75" t="s">
        <v>171</v>
      </c>
      <c r="B8" s="56">
        <v>316</v>
      </c>
      <c r="C8" s="56">
        <v>310</v>
      </c>
      <c r="D8" s="238">
        <f t="shared" si="0"/>
        <v>1.01935483870968</v>
      </c>
      <c r="E8" s="316"/>
    </row>
    <row r="9" ht="26.1" customHeight="1" spans="1:5">
      <c r="A9" s="75" t="s">
        <v>172</v>
      </c>
      <c r="B9" s="267">
        <v>20240</v>
      </c>
      <c r="C9" s="267">
        <v>13457</v>
      </c>
      <c r="D9" s="238">
        <f t="shared" si="0"/>
        <v>1.50404993683585</v>
      </c>
      <c r="E9" s="316"/>
    </row>
    <row r="10" ht="26.1" customHeight="1" spans="1:5">
      <c r="A10" s="75" t="s">
        <v>173</v>
      </c>
      <c r="B10" s="267">
        <v>100759</v>
      </c>
      <c r="C10" s="267">
        <v>97659</v>
      </c>
      <c r="D10" s="238">
        <f t="shared" si="0"/>
        <v>1.03174310611413</v>
      </c>
      <c r="E10" s="316"/>
    </row>
    <row r="11" ht="26.1" customHeight="1" spans="1:5">
      <c r="A11" s="75" t="s">
        <v>174</v>
      </c>
      <c r="B11" s="267">
        <v>9595</v>
      </c>
      <c r="C11" s="267">
        <v>8478</v>
      </c>
      <c r="D11" s="238">
        <f t="shared" si="0"/>
        <v>1.13175277188016</v>
      </c>
      <c r="E11" s="316"/>
    </row>
    <row r="12" ht="26.1" customHeight="1" spans="1:5">
      <c r="A12" s="75" t="s">
        <v>175</v>
      </c>
      <c r="B12" s="267">
        <v>4332</v>
      </c>
      <c r="C12" s="267">
        <v>14505</v>
      </c>
      <c r="D12" s="238">
        <f t="shared" si="0"/>
        <v>0.29865563598759</v>
      </c>
      <c r="E12" s="316"/>
    </row>
    <row r="13" ht="26.1" customHeight="1" spans="1:5">
      <c r="A13" s="75" t="s">
        <v>176</v>
      </c>
      <c r="B13" s="267">
        <v>77281</v>
      </c>
      <c r="C13" s="267">
        <v>68716</v>
      </c>
      <c r="D13" s="238">
        <f t="shared" si="0"/>
        <v>1.12464346003842</v>
      </c>
      <c r="E13" s="316"/>
    </row>
    <row r="14" ht="26.1" customHeight="1" spans="1:5">
      <c r="A14" s="75" t="s">
        <v>177</v>
      </c>
      <c r="B14" s="267">
        <v>34536</v>
      </c>
      <c r="C14" s="267">
        <v>72535</v>
      </c>
      <c r="D14" s="238">
        <f t="shared" si="0"/>
        <v>0.476128765423589</v>
      </c>
      <c r="E14" s="316"/>
    </row>
    <row r="15" ht="26.1" customHeight="1" spans="1:5">
      <c r="A15" s="75" t="s">
        <v>178</v>
      </c>
      <c r="B15" s="267">
        <v>7403</v>
      </c>
      <c r="C15" s="267">
        <v>17867</v>
      </c>
      <c r="D15" s="238">
        <f t="shared" si="0"/>
        <v>0.414339284714837</v>
      </c>
      <c r="E15" s="316"/>
    </row>
    <row r="16" ht="26.1" customHeight="1" spans="1:5">
      <c r="A16" s="75" t="s">
        <v>179</v>
      </c>
      <c r="B16" s="267">
        <v>14339</v>
      </c>
      <c r="C16" s="267">
        <v>19880</v>
      </c>
      <c r="D16" s="238">
        <f t="shared" si="0"/>
        <v>0.721277665995976</v>
      </c>
      <c r="E16" s="316"/>
    </row>
    <row r="17" ht="26.1" customHeight="1" spans="1:5">
      <c r="A17" s="75" t="s">
        <v>180</v>
      </c>
      <c r="B17" s="267">
        <v>94119</v>
      </c>
      <c r="C17" s="267">
        <v>83885</v>
      </c>
      <c r="D17" s="238">
        <f t="shared" si="0"/>
        <v>1.12200035763247</v>
      </c>
      <c r="E17" s="316"/>
    </row>
    <row r="18" ht="26.1" customHeight="1" spans="1:5">
      <c r="A18" s="75" t="s">
        <v>181</v>
      </c>
      <c r="B18" s="267">
        <v>14848</v>
      </c>
      <c r="C18" s="267">
        <v>19831</v>
      </c>
      <c r="D18" s="238">
        <f t="shared" si="0"/>
        <v>0.748726740961121</v>
      </c>
      <c r="E18" s="316"/>
    </row>
    <row r="19" ht="26.1" customHeight="1" spans="1:5">
      <c r="A19" s="75" t="s">
        <v>182</v>
      </c>
      <c r="B19" s="267">
        <v>15852</v>
      </c>
      <c r="C19" s="267">
        <v>5347</v>
      </c>
      <c r="D19" s="238">
        <f t="shared" si="0"/>
        <v>2.96465307649149</v>
      </c>
      <c r="E19" s="316"/>
    </row>
    <row r="20" ht="26.1" customHeight="1" spans="1:5">
      <c r="A20" s="75" t="s">
        <v>183</v>
      </c>
      <c r="B20" s="267">
        <v>5271</v>
      </c>
      <c r="C20" s="267">
        <v>2567</v>
      </c>
      <c r="D20" s="238">
        <f t="shared" si="0"/>
        <v>2.05336969224776</v>
      </c>
      <c r="E20" s="316"/>
    </row>
    <row r="21" ht="26.1" customHeight="1" spans="1:5">
      <c r="A21" s="75" t="s">
        <v>184</v>
      </c>
      <c r="B21" s="56">
        <v>5</v>
      </c>
      <c r="C21" s="56">
        <v>94</v>
      </c>
      <c r="D21" s="238">
        <f t="shared" si="0"/>
        <v>0.0531914893617021</v>
      </c>
      <c r="E21" s="316"/>
    </row>
    <row r="22" ht="26.1" customHeight="1" spans="1:5">
      <c r="A22" s="75" t="s">
        <v>185</v>
      </c>
      <c r="B22" s="56">
        <v>0</v>
      </c>
      <c r="C22" s="56">
        <v>0</v>
      </c>
      <c r="D22" s="238"/>
      <c r="E22" s="316"/>
    </row>
    <row r="23" ht="26.1" customHeight="1" spans="1:5">
      <c r="A23" s="75" t="s">
        <v>186</v>
      </c>
      <c r="B23" s="267">
        <v>9256</v>
      </c>
      <c r="C23" s="267">
        <v>2804</v>
      </c>
      <c r="D23" s="238">
        <f t="shared" si="0"/>
        <v>3.30099857346648</v>
      </c>
      <c r="E23" s="316"/>
    </row>
    <row r="24" ht="26.1" customHeight="1" spans="1:5">
      <c r="A24" s="75" t="s">
        <v>187</v>
      </c>
      <c r="B24" s="267">
        <v>12574</v>
      </c>
      <c r="C24" s="267">
        <v>17587</v>
      </c>
      <c r="D24" s="238">
        <f t="shared" si="0"/>
        <v>0.714959913572525</v>
      </c>
      <c r="E24" s="316"/>
    </row>
    <row r="25" ht="26.1" customHeight="1" spans="1:5">
      <c r="A25" s="75" t="s">
        <v>188</v>
      </c>
      <c r="B25" s="267">
        <v>2432</v>
      </c>
      <c r="C25" s="267">
        <v>2616</v>
      </c>
      <c r="D25" s="238">
        <f t="shared" si="0"/>
        <v>0.929663608562691</v>
      </c>
      <c r="E25" s="316"/>
    </row>
    <row r="26" ht="26.1" customHeight="1" spans="1:5">
      <c r="A26" s="75" t="s">
        <v>189</v>
      </c>
      <c r="B26" s="267">
        <v>2522</v>
      </c>
      <c r="C26" s="267">
        <v>3702</v>
      </c>
      <c r="D26" s="238">
        <f t="shared" si="0"/>
        <v>0.681253376553214</v>
      </c>
      <c r="E26" s="316"/>
    </row>
    <row r="27" ht="26.1" customHeight="1" spans="1:5">
      <c r="A27" s="75" t="s">
        <v>191</v>
      </c>
      <c r="B27" s="267">
        <v>17</v>
      </c>
      <c r="C27" s="56">
        <v>758</v>
      </c>
      <c r="D27" s="238">
        <f t="shared" si="0"/>
        <v>0.0224274406332454</v>
      </c>
      <c r="E27" s="316"/>
    </row>
    <row r="28" ht="26.1" customHeight="1" spans="1:5">
      <c r="A28" s="75" t="s">
        <v>192</v>
      </c>
      <c r="B28" s="267">
        <v>9369</v>
      </c>
      <c r="C28" s="267">
        <v>8806</v>
      </c>
      <c r="D28" s="238">
        <f t="shared" si="0"/>
        <v>1.06393368158074</v>
      </c>
      <c r="E28" s="87"/>
    </row>
    <row r="29" ht="26.1" customHeight="1" spans="1:5">
      <c r="A29" s="178" t="s">
        <v>193</v>
      </c>
      <c r="B29" s="63">
        <v>0</v>
      </c>
      <c r="C29" s="63">
        <v>0</v>
      </c>
      <c r="D29" s="244"/>
      <c r="E29" s="87"/>
    </row>
    <row r="30" ht="20.1" customHeight="1" spans="1:5">
      <c r="A30" s="317" t="s">
        <v>199</v>
      </c>
      <c r="B30" s="318"/>
      <c r="C30" s="318"/>
      <c r="D30" s="318"/>
      <c r="E30" s="87"/>
    </row>
    <row r="31" ht="27" customHeight="1" spans="1:4">
      <c r="A31" s="79" t="s">
        <v>200</v>
      </c>
      <c r="B31" s="79"/>
      <c r="C31" s="79"/>
      <c r="D31" s="79"/>
    </row>
    <row r="32" ht="23" customHeight="1" spans="1:4">
      <c r="A32" s="79" t="s">
        <v>201</v>
      </c>
      <c r="B32" s="79"/>
      <c r="C32" s="79"/>
      <c r="D32" s="79"/>
    </row>
    <row r="33" ht="30.95" customHeight="1"/>
    <row r="34" ht="30.95" customHeight="1" spans="5:5">
      <c r="E34" s="26"/>
    </row>
    <row r="35" ht="30.95" customHeight="1" spans="1:4">
      <c r="A35" s="206"/>
      <c r="B35" s="206"/>
      <c r="C35" s="206"/>
      <c r="D35" s="206"/>
    </row>
    <row r="36" ht="30.95" customHeight="1" spans="1:4">
      <c r="A36" s="206"/>
      <c r="B36" s="206"/>
      <c r="C36" s="206"/>
      <c r="D36" s="206"/>
    </row>
    <row r="37" ht="30.95" customHeight="1" spans="1:4">
      <c r="A37" s="206"/>
      <c r="B37" s="206"/>
      <c r="C37" s="206"/>
      <c r="D37" s="206"/>
    </row>
    <row r="38" ht="30.95" customHeight="1" spans="1:4">
      <c r="A38" s="206"/>
      <c r="B38" s="206"/>
      <c r="C38" s="206"/>
      <c r="D38" s="206"/>
    </row>
    <row r="39" ht="30.95" customHeight="1" spans="1:4">
      <c r="A39" s="206"/>
      <c r="B39" s="206"/>
      <c r="C39" s="206"/>
      <c r="D39" s="206"/>
    </row>
    <row r="40" ht="30.95" customHeight="1" spans="1:4">
      <c r="A40" s="206"/>
      <c r="B40" s="206"/>
      <c r="C40" s="206"/>
      <c r="D40" s="206"/>
    </row>
  </sheetData>
  <mergeCells count="10">
    <mergeCell ref="A1:D1"/>
    <mergeCell ref="A30:D30"/>
    <mergeCell ref="A31:D31"/>
    <mergeCell ref="A32:D32"/>
    <mergeCell ref="A35:D35"/>
    <mergeCell ref="A36:D36"/>
    <mergeCell ref="A37:D37"/>
    <mergeCell ref="A38:D38"/>
    <mergeCell ref="A39:D39"/>
    <mergeCell ref="A40:D40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37"/>
  <sheetViews>
    <sheetView showGridLines="0" topLeftCell="A515" workbookViewId="0">
      <selection activeCell="A4" sqref="A4:C537"/>
    </sheetView>
  </sheetViews>
  <sheetFormatPr defaultColWidth="9.33333333333333" defaultRowHeight="26.1" customHeight="1" outlineLevelCol="4"/>
  <cols>
    <col min="1" max="1" width="11.5" customWidth="1"/>
    <col min="2" max="2" width="77" style="47" customWidth="1"/>
    <col min="3" max="3" width="32.1666666666667" style="203" customWidth="1"/>
  </cols>
  <sheetData>
    <row r="1" ht="50.1" customHeight="1" spans="1:3">
      <c r="A1" s="297" t="s">
        <v>32</v>
      </c>
      <c r="B1" s="297"/>
      <c r="C1" s="297"/>
    </row>
    <row r="2" ht="14.1" customHeight="1" spans="2:3">
      <c r="B2" s="298"/>
      <c r="C2" s="299" t="s">
        <v>33</v>
      </c>
    </row>
    <row r="3" ht="15.95" customHeight="1" spans="2:3">
      <c r="B3" s="298"/>
      <c r="C3" s="300" t="s">
        <v>101</v>
      </c>
    </row>
    <row r="4" s="30" customFormat="1" customHeight="1" spans="1:3">
      <c r="A4" s="280" t="s">
        <v>202</v>
      </c>
      <c r="B4" s="281" t="s">
        <v>121</v>
      </c>
      <c r="C4" s="301" t="s">
        <v>195</v>
      </c>
    </row>
    <row r="5" customHeight="1" spans="1:3">
      <c r="A5" s="283"/>
      <c r="B5" s="290" t="s">
        <v>197</v>
      </c>
      <c r="C5" s="302">
        <f>C6+C123+C128+C157+C185+C203+C233+C305+C357+C374+C390+C451+C465+C475+C483+C486+C496+C507+C513+C532+C535</f>
        <v>486351</v>
      </c>
    </row>
    <row r="6" customHeight="1" spans="1:3">
      <c r="A6" s="303">
        <v>201</v>
      </c>
      <c r="B6" s="304" t="s">
        <v>203</v>
      </c>
      <c r="C6" s="305">
        <v>51285</v>
      </c>
    </row>
    <row r="7" s="30" customFormat="1" customHeight="1" spans="1:5">
      <c r="A7" s="306">
        <v>20101</v>
      </c>
      <c r="B7" s="304" t="s">
        <v>204</v>
      </c>
      <c r="C7" s="305">
        <v>2404</v>
      </c>
      <c r="E7"/>
    </row>
    <row r="8" customHeight="1" spans="1:3">
      <c r="A8" s="307">
        <v>2010101</v>
      </c>
      <c r="B8" s="148" t="s">
        <v>205</v>
      </c>
      <c r="C8" s="308">
        <v>2009</v>
      </c>
    </row>
    <row r="9" customHeight="1" spans="1:3">
      <c r="A9" s="307">
        <v>2010102</v>
      </c>
      <c r="B9" s="148" t="s">
        <v>206</v>
      </c>
      <c r="C9" s="308">
        <v>244</v>
      </c>
    </row>
    <row r="10" customHeight="1" spans="1:3">
      <c r="A10" s="307">
        <v>2010103</v>
      </c>
      <c r="B10" s="148" t="s">
        <v>207</v>
      </c>
      <c r="C10" s="308">
        <v>3</v>
      </c>
    </row>
    <row r="11" customHeight="1" spans="1:3">
      <c r="A11" s="307">
        <v>2010104</v>
      </c>
      <c r="B11" s="148" t="s">
        <v>208</v>
      </c>
      <c r="C11" s="308">
        <v>100</v>
      </c>
    </row>
    <row r="12" customHeight="1" spans="1:3">
      <c r="A12" s="307">
        <v>2010106</v>
      </c>
      <c r="B12" s="148" t="s">
        <v>209</v>
      </c>
      <c r="C12" s="308">
        <v>15</v>
      </c>
    </row>
    <row r="13" customHeight="1" spans="1:3">
      <c r="A13" s="307">
        <v>2010107</v>
      </c>
      <c r="B13" s="148" t="s">
        <v>210</v>
      </c>
      <c r="C13" s="308">
        <v>24</v>
      </c>
    </row>
    <row r="14" customHeight="1" spans="1:3">
      <c r="A14" s="307">
        <v>2010199</v>
      </c>
      <c r="B14" s="148" t="s">
        <v>211</v>
      </c>
      <c r="C14" s="308">
        <v>9</v>
      </c>
    </row>
    <row r="15" customHeight="1" spans="1:3">
      <c r="A15" s="303">
        <v>20102</v>
      </c>
      <c r="B15" s="304" t="s">
        <v>212</v>
      </c>
      <c r="C15" s="305">
        <v>796</v>
      </c>
    </row>
    <row r="16" customHeight="1" spans="1:3">
      <c r="A16" s="307">
        <v>2010201</v>
      </c>
      <c r="B16" s="148" t="s">
        <v>205</v>
      </c>
      <c r="C16" s="308">
        <v>547</v>
      </c>
    </row>
    <row r="17" customHeight="1" spans="1:3">
      <c r="A17" s="307">
        <v>2010202</v>
      </c>
      <c r="B17" s="148" t="s">
        <v>206</v>
      </c>
      <c r="C17" s="308">
        <v>88</v>
      </c>
    </row>
    <row r="18" customHeight="1" spans="1:3">
      <c r="A18" s="307">
        <v>2010204</v>
      </c>
      <c r="B18" s="148" t="s">
        <v>213</v>
      </c>
      <c r="C18" s="308">
        <v>98</v>
      </c>
    </row>
    <row r="19" customHeight="1" spans="1:3">
      <c r="A19" s="307">
        <v>2010250</v>
      </c>
      <c r="B19" s="148" t="s">
        <v>214</v>
      </c>
      <c r="C19" s="308">
        <v>4</v>
      </c>
    </row>
    <row r="20" customHeight="1" spans="1:3">
      <c r="A20" s="307">
        <v>2010299</v>
      </c>
      <c r="B20" s="148" t="s">
        <v>215</v>
      </c>
      <c r="C20" s="308">
        <v>59</v>
      </c>
    </row>
    <row r="21" customHeight="1" spans="1:3">
      <c r="A21" s="303">
        <v>20103</v>
      </c>
      <c r="B21" s="304" t="s">
        <v>216</v>
      </c>
      <c r="C21" s="305">
        <v>22683</v>
      </c>
    </row>
    <row r="22" customHeight="1" spans="1:3">
      <c r="A22" s="307">
        <v>2010301</v>
      </c>
      <c r="B22" s="148" t="s">
        <v>205</v>
      </c>
      <c r="C22" s="308">
        <v>10966</v>
      </c>
    </row>
    <row r="23" customHeight="1" spans="1:3">
      <c r="A23" s="307">
        <v>2010302</v>
      </c>
      <c r="B23" s="148" t="s">
        <v>206</v>
      </c>
      <c r="C23" s="308">
        <v>328</v>
      </c>
    </row>
    <row r="24" customHeight="1" spans="1:3">
      <c r="A24" s="307">
        <v>2010303</v>
      </c>
      <c r="B24" s="148" t="s">
        <v>207</v>
      </c>
      <c r="C24" s="308">
        <v>1684</v>
      </c>
    </row>
    <row r="25" customHeight="1" spans="1:3">
      <c r="A25" s="307">
        <v>2010305</v>
      </c>
      <c r="B25" s="148" t="s">
        <v>217</v>
      </c>
      <c r="C25" s="308">
        <v>762</v>
      </c>
    </row>
    <row r="26" customHeight="1" spans="1:3">
      <c r="A26" s="307">
        <v>2010306</v>
      </c>
      <c r="B26" s="148" t="s">
        <v>218</v>
      </c>
      <c r="C26" s="308">
        <v>91</v>
      </c>
    </row>
    <row r="27" customHeight="1" spans="1:3">
      <c r="A27" s="307">
        <v>2010308</v>
      </c>
      <c r="B27" s="148" t="s">
        <v>219</v>
      </c>
      <c r="C27" s="308">
        <v>259</v>
      </c>
    </row>
    <row r="28" customHeight="1" spans="1:3">
      <c r="A28" s="307">
        <v>2010350</v>
      </c>
      <c r="B28" s="148" t="s">
        <v>214</v>
      </c>
      <c r="C28" s="308">
        <v>268</v>
      </c>
    </row>
    <row r="29" customHeight="1" spans="1:3">
      <c r="A29" s="307">
        <v>2010399</v>
      </c>
      <c r="B29" s="148" t="s">
        <v>220</v>
      </c>
      <c r="C29" s="308">
        <v>8325</v>
      </c>
    </row>
    <row r="30" customHeight="1" spans="1:3">
      <c r="A30" s="303">
        <v>20104</v>
      </c>
      <c r="B30" s="304" t="s">
        <v>221</v>
      </c>
      <c r="C30" s="305">
        <v>2176</v>
      </c>
    </row>
    <row r="31" customHeight="1" spans="1:3">
      <c r="A31" s="307">
        <v>2010401</v>
      </c>
      <c r="B31" s="148" t="s">
        <v>205</v>
      </c>
      <c r="C31" s="308">
        <v>582</v>
      </c>
    </row>
    <row r="32" customHeight="1" spans="1:3">
      <c r="A32" s="307">
        <v>2010402</v>
      </c>
      <c r="B32" s="148" t="s">
        <v>206</v>
      </c>
      <c r="C32" s="308">
        <v>290</v>
      </c>
    </row>
    <row r="33" customHeight="1" spans="1:3">
      <c r="A33" s="307">
        <v>2010408</v>
      </c>
      <c r="B33" s="148" t="s">
        <v>222</v>
      </c>
      <c r="C33" s="308">
        <v>2</v>
      </c>
    </row>
    <row r="34" customHeight="1" spans="1:3">
      <c r="A34" s="307">
        <v>2010499</v>
      </c>
      <c r="B34" s="148" t="s">
        <v>223</v>
      </c>
      <c r="C34" s="308">
        <v>1302</v>
      </c>
    </row>
    <row r="35" customHeight="1" spans="1:3">
      <c r="A35" s="303">
        <v>20105</v>
      </c>
      <c r="B35" s="304" t="s">
        <v>224</v>
      </c>
      <c r="C35" s="305">
        <v>468</v>
      </c>
    </row>
    <row r="36" customHeight="1" spans="1:3">
      <c r="A36" s="307">
        <v>2010501</v>
      </c>
      <c r="B36" s="148" t="s">
        <v>205</v>
      </c>
      <c r="C36" s="308">
        <v>143</v>
      </c>
    </row>
    <row r="37" customHeight="1" spans="1:3">
      <c r="A37" s="307">
        <v>2010502</v>
      </c>
      <c r="B37" s="148" t="s">
        <v>206</v>
      </c>
      <c r="C37" s="308">
        <v>45</v>
      </c>
    </row>
    <row r="38" customHeight="1" spans="1:3">
      <c r="A38" s="307">
        <v>2010504</v>
      </c>
      <c r="B38" s="148" t="s">
        <v>225</v>
      </c>
      <c r="C38" s="308">
        <v>47</v>
      </c>
    </row>
    <row r="39" customHeight="1" spans="1:3">
      <c r="A39" s="307">
        <v>2010505</v>
      </c>
      <c r="B39" s="148" t="s">
        <v>226</v>
      </c>
      <c r="C39" s="308">
        <v>50</v>
      </c>
    </row>
    <row r="40" customHeight="1" spans="1:3">
      <c r="A40" s="307">
        <v>2010507</v>
      </c>
      <c r="B40" s="148" t="s">
        <v>227</v>
      </c>
      <c r="C40" s="308">
        <v>164</v>
      </c>
    </row>
    <row r="41" customHeight="1" spans="1:3">
      <c r="A41" s="307">
        <v>2010599</v>
      </c>
      <c r="B41" s="148" t="s">
        <v>228</v>
      </c>
      <c r="C41" s="308">
        <v>19</v>
      </c>
    </row>
    <row r="42" customHeight="1" spans="1:3">
      <c r="A42" s="303">
        <v>20106</v>
      </c>
      <c r="B42" s="304" t="s">
        <v>229</v>
      </c>
      <c r="C42" s="305">
        <v>3419</v>
      </c>
    </row>
    <row r="43" customHeight="1" spans="1:3">
      <c r="A43" s="307">
        <v>2010601</v>
      </c>
      <c r="B43" s="148" t="s">
        <v>205</v>
      </c>
      <c r="C43" s="308">
        <v>1729</v>
      </c>
    </row>
    <row r="44" customHeight="1" spans="1:3">
      <c r="A44" s="307">
        <v>2010602</v>
      </c>
      <c r="B44" s="148" t="s">
        <v>206</v>
      </c>
      <c r="C44" s="308">
        <v>566</v>
      </c>
    </row>
    <row r="45" customHeight="1" spans="1:3">
      <c r="A45" s="307">
        <v>2010604</v>
      </c>
      <c r="B45" s="148" t="s">
        <v>230</v>
      </c>
      <c r="C45" s="308">
        <v>4</v>
      </c>
    </row>
    <row r="46" customHeight="1" spans="1:3">
      <c r="A46" s="307">
        <v>2010605</v>
      </c>
      <c r="B46" s="148" t="s">
        <v>231</v>
      </c>
      <c r="C46" s="308">
        <v>28</v>
      </c>
    </row>
    <row r="47" customHeight="1" spans="1:3">
      <c r="A47" s="307">
        <v>2010606</v>
      </c>
      <c r="B47" s="148" t="s">
        <v>232</v>
      </c>
      <c r="C47" s="308">
        <v>18</v>
      </c>
    </row>
    <row r="48" customHeight="1" spans="1:3">
      <c r="A48" s="307">
        <v>2010607</v>
      </c>
      <c r="B48" s="148" t="s">
        <v>233</v>
      </c>
      <c r="C48" s="308">
        <v>117</v>
      </c>
    </row>
    <row r="49" customHeight="1" spans="1:3">
      <c r="A49" s="307">
        <v>2010608</v>
      </c>
      <c r="B49" s="148" t="s">
        <v>234</v>
      </c>
      <c r="C49" s="308">
        <v>327</v>
      </c>
    </row>
    <row r="50" customHeight="1" spans="1:3">
      <c r="A50" s="307">
        <v>2010699</v>
      </c>
      <c r="B50" s="148" t="s">
        <v>235</v>
      </c>
      <c r="C50" s="308">
        <v>630</v>
      </c>
    </row>
    <row r="51" customHeight="1" spans="1:3">
      <c r="A51" s="303">
        <v>20107</v>
      </c>
      <c r="B51" s="304" t="s">
        <v>236</v>
      </c>
      <c r="C51" s="305">
        <v>4012</v>
      </c>
    </row>
    <row r="52" customHeight="1" spans="1:3">
      <c r="A52" s="307">
        <v>2010799</v>
      </c>
      <c r="B52" s="148" t="s">
        <v>237</v>
      </c>
      <c r="C52" s="308">
        <v>4012</v>
      </c>
    </row>
    <row r="53" customHeight="1" spans="1:3">
      <c r="A53" s="303">
        <v>20108</v>
      </c>
      <c r="B53" s="304" t="s">
        <v>238</v>
      </c>
      <c r="C53" s="305">
        <v>496</v>
      </c>
    </row>
    <row r="54" customHeight="1" spans="1:3">
      <c r="A54" s="307">
        <v>2010801</v>
      </c>
      <c r="B54" s="148" t="s">
        <v>205</v>
      </c>
      <c r="C54" s="308">
        <v>315</v>
      </c>
    </row>
    <row r="55" customHeight="1" spans="1:3">
      <c r="A55" s="307">
        <v>2010802</v>
      </c>
      <c r="B55" s="148" t="s">
        <v>206</v>
      </c>
      <c r="C55" s="308">
        <v>41</v>
      </c>
    </row>
    <row r="56" customHeight="1" spans="1:3">
      <c r="A56" s="307">
        <v>2010804</v>
      </c>
      <c r="B56" s="148" t="s">
        <v>239</v>
      </c>
      <c r="C56" s="308">
        <v>30</v>
      </c>
    </row>
    <row r="57" customHeight="1" spans="1:3">
      <c r="A57" s="307">
        <v>2010899</v>
      </c>
      <c r="B57" s="148" t="s">
        <v>240</v>
      </c>
      <c r="C57" s="308">
        <v>110</v>
      </c>
    </row>
    <row r="58" customHeight="1" spans="1:3">
      <c r="A58" s="303">
        <v>20111</v>
      </c>
      <c r="B58" s="304" t="s">
        <v>241</v>
      </c>
      <c r="C58" s="305">
        <v>1911</v>
      </c>
    </row>
    <row r="59" customHeight="1" spans="1:3">
      <c r="A59" s="307">
        <v>2011101</v>
      </c>
      <c r="B59" s="148" t="s">
        <v>205</v>
      </c>
      <c r="C59" s="308">
        <v>828</v>
      </c>
    </row>
    <row r="60" customHeight="1" spans="1:3">
      <c r="A60" s="307">
        <v>2011102</v>
      </c>
      <c r="B60" s="148" t="s">
        <v>206</v>
      </c>
      <c r="C60" s="308">
        <v>115</v>
      </c>
    </row>
    <row r="61" customHeight="1" spans="1:3">
      <c r="A61" s="307">
        <v>2011199</v>
      </c>
      <c r="B61" s="148" t="s">
        <v>242</v>
      </c>
      <c r="C61" s="308">
        <v>968</v>
      </c>
    </row>
    <row r="62" customHeight="1" spans="1:3">
      <c r="A62" s="303">
        <v>20113</v>
      </c>
      <c r="B62" s="304" t="s">
        <v>243</v>
      </c>
      <c r="C62" s="305">
        <v>3917</v>
      </c>
    </row>
    <row r="63" customHeight="1" spans="1:3">
      <c r="A63" s="307">
        <v>2011301</v>
      </c>
      <c r="B63" s="148" t="s">
        <v>205</v>
      </c>
      <c r="C63" s="308">
        <v>337</v>
      </c>
    </row>
    <row r="64" customHeight="1" spans="1:3">
      <c r="A64" s="307">
        <v>2011302</v>
      </c>
      <c r="B64" s="148" t="s">
        <v>206</v>
      </c>
      <c r="C64" s="308">
        <v>42</v>
      </c>
    </row>
    <row r="65" customHeight="1" spans="1:3">
      <c r="A65" s="307">
        <v>2011306</v>
      </c>
      <c r="B65" s="148" t="s">
        <v>244</v>
      </c>
      <c r="C65" s="308">
        <v>346</v>
      </c>
    </row>
    <row r="66" customHeight="1" spans="1:3">
      <c r="A66" s="307">
        <v>2011308</v>
      </c>
      <c r="B66" s="148" t="s">
        <v>245</v>
      </c>
      <c r="C66" s="308">
        <v>527</v>
      </c>
    </row>
    <row r="67" customHeight="1" spans="1:3">
      <c r="A67" s="307">
        <v>2011350</v>
      </c>
      <c r="B67" s="148" t="s">
        <v>214</v>
      </c>
      <c r="C67" s="308">
        <v>473</v>
      </c>
    </row>
    <row r="68" customHeight="1" spans="1:3">
      <c r="A68" s="307">
        <v>2011399</v>
      </c>
      <c r="B68" s="148" t="s">
        <v>246</v>
      </c>
      <c r="C68" s="308">
        <v>2192</v>
      </c>
    </row>
    <row r="69" customHeight="1" spans="1:3">
      <c r="A69" s="303">
        <v>20114</v>
      </c>
      <c r="B69" s="304" t="s">
        <v>247</v>
      </c>
      <c r="C69" s="305">
        <v>19</v>
      </c>
    </row>
    <row r="70" customHeight="1" spans="1:3">
      <c r="A70" s="307">
        <v>2011409</v>
      </c>
      <c r="B70" s="148" t="s">
        <v>248</v>
      </c>
      <c r="C70" s="308">
        <v>19</v>
      </c>
    </row>
    <row r="71" customHeight="1" spans="1:3">
      <c r="A71" s="303">
        <v>20123</v>
      </c>
      <c r="B71" s="304" t="s">
        <v>249</v>
      </c>
      <c r="C71" s="305">
        <v>20</v>
      </c>
    </row>
    <row r="72" customHeight="1" spans="1:3">
      <c r="A72" s="307">
        <v>2012304</v>
      </c>
      <c r="B72" s="148" t="s">
        <v>250</v>
      </c>
      <c r="C72" s="308">
        <v>20</v>
      </c>
    </row>
    <row r="73" customHeight="1" spans="1:3">
      <c r="A73" s="303">
        <v>20126</v>
      </c>
      <c r="B73" s="304" t="s">
        <v>251</v>
      </c>
      <c r="C73" s="305">
        <v>396</v>
      </c>
    </row>
    <row r="74" customHeight="1" spans="1:3">
      <c r="A74" s="307">
        <v>2012601</v>
      </c>
      <c r="B74" s="148" t="s">
        <v>205</v>
      </c>
      <c r="C74" s="308">
        <v>127</v>
      </c>
    </row>
    <row r="75" customHeight="1" spans="1:3">
      <c r="A75" s="307">
        <v>2012602</v>
      </c>
      <c r="B75" s="148" t="s">
        <v>206</v>
      </c>
      <c r="C75" s="308">
        <v>76</v>
      </c>
    </row>
    <row r="76" customHeight="1" spans="1:3">
      <c r="A76" s="307">
        <v>2012604</v>
      </c>
      <c r="B76" s="148" t="s">
        <v>252</v>
      </c>
      <c r="C76" s="308">
        <v>99</v>
      </c>
    </row>
    <row r="77" customHeight="1" spans="1:3">
      <c r="A77" s="307">
        <v>2012699</v>
      </c>
      <c r="B77" s="148" t="s">
        <v>253</v>
      </c>
      <c r="C77" s="308">
        <v>94</v>
      </c>
    </row>
    <row r="78" customHeight="1" spans="1:3">
      <c r="A78" s="303">
        <v>20128</v>
      </c>
      <c r="B78" s="304" t="s">
        <v>254</v>
      </c>
      <c r="C78" s="305">
        <v>94</v>
      </c>
    </row>
    <row r="79" customHeight="1" spans="1:3">
      <c r="A79" s="307">
        <v>2012801</v>
      </c>
      <c r="B79" s="148" t="s">
        <v>205</v>
      </c>
      <c r="C79" s="308">
        <v>74</v>
      </c>
    </row>
    <row r="80" customHeight="1" spans="1:3">
      <c r="A80" s="307">
        <v>2012802</v>
      </c>
      <c r="B80" s="148" t="s">
        <v>206</v>
      </c>
      <c r="C80" s="308">
        <v>20</v>
      </c>
    </row>
    <row r="81" customHeight="1" spans="1:3">
      <c r="A81" s="303">
        <v>20129</v>
      </c>
      <c r="B81" s="304" t="s">
        <v>255</v>
      </c>
      <c r="C81" s="305">
        <v>430</v>
      </c>
    </row>
    <row r="82" customHeight="1" spans="1:3">
      <c r="A82" s="307">
        <v>2012901</v>
      </c>
      <c r="B82" s="148" t="s">
        <v>205</v>
      </c>
      <c r="C82" s="308">
        <v>217</v>
      </c>
    </row>
    <row r="83" customHeight="1" spans="1:3">
      <c r="A83" s="307">
        <v>2012902</v>
      </c>
      <c r="B83" s="148" t="s">
        <v>206</v>
      </c>
      <c r="C83" s="308">
        <v>99</v>
      </c>
    </row>
    <row r="84" customHeight="1" spans="1:3">
      <c r="A84" s="307">
        <v>2012906</v>
      </c>
      <c r="B84" s="148" t="s">
        <v>256</v>
      </c>
      <c r="C84" s="308">
        <v>28</v>
      </c>
    </row>
    <row r="85" customHeight="1" spans="1:3">
      <c r="A85" s="307">
        <v>2012999</v>
      </c>
      <c r="B85" s="148" t="s">
        <v>257</v>
      </c>
      <c r="C85" s="308">
        <v>86</v>
      </c>
    </row>
    <row r="86" customHeight="1" spans="1:3">
      <c r="A86" s="303">
        <v>20131</v>
      </c>
      <c r="B86" s="304" t="s">
        <v>258</v>
      </c>
      <c r="C86" s="305">
        <v>868</v>
      </c>
    </row>
    <row r="87" customHeight="1" spans="1:3">
      <c r="A87" s="307">
        <v>2013101</v>
      </c>
      <c r="B87" s="148" t="s">
        <v>205</v>
      </c>
      <c r="C87" s="308">
        <v>560</v>
      </c>
    </row>
    <row r="88" customHeight="1" spans="1:3">
      <c r="A88" s="307">
        <v>2013102</v>
      </c>
      <c r="B88" s="148" t="s">
        <v>206</v>
      </c>
      <c r="C88" s="308">
        <v>183</v>
      </c>
    </row>
    <row r="89" customHeight="1" spans="1:3">
      <c r="A89" s="307">
        <v>2013199</v>
      </c>
      <c r="B89" s="148" t="s">
        <v>259</v>
      </c>
      <c r="C89" s="308">
        <v>125</v>
      </c>
    </row>
    <row r="90" customHeight="1" spans="1:3">
      <c r="A90" s="303">
        <v>20132</v>
      </c>
      <c r="B90" s="304" t="s">
        <v>260</v>
      </c>
      <c r="C90" s="305">
        <v>1310</v>
      </c>
    </row>
    <row r="91" customHeight="1" spans="1:3">
      <c r="A91" s="307">
        <v>2013201</v>
      </c>
      <c r="B91" s="148" t="s">
        <v>205</v>
      </c>
      <c r="C91" s="308">
        <v>427</v>
      </c>
    </row>
    <row r="92" customHeight="1" spans="1:3">
      <c r="A92" s="307">
        <v>2013202</v>
      </c>
      <c r="B92" s="148" t="s">
        <v>206</v>
      </c>
      <c r="C92" s="308">
        <v>198</v>
      </c>
    </row>
    <row r="93" customHeight="1" spans="1:3">
      <c r="A93" s="307">
        <v>2013204</v>
      </c>
      <c r="B93" s="148" t="s">
        <v>261</v>
      </c>
      <c r="C93" s="308">
        <v>29</v>
      </c>
    </row>
    <row r="94" customHeight="1" spans="1:3">
      <c r="A94" s="307">
        <v>2013299</v>
      </c>
      <c r="B94" s="148" t="s">
        <v>262</v>
      </c>
      <c r="C94" s="308">
        <v>656</v>
      </c>
    </row>
    <row r="95" customHeight="1" spans="1:3">
      <c r="A95" s="303">
        <v>20133</v>
      </c>
      <c r="B95" s="304" t="s">
        <v>263</v>
      </c>
      <c r="C95" s="305">
        <v>356</v>
      </c>
    </row>
    <row r="96" customHeight="1" spans="1:3">
      <c r="A96" s="307">
        <v>2013301</v>
      </c>
      <c r="B96" s="148" t="s">
        <v>205</v>
      </c>
      <c r="C96" s="308">
        <v>132</v>
      </c>
    </row>
    <row r="97" customHeight="1" spans="1:3">
      <c r="A97" s="307">
        <v>2013302</v>
      </c>
      <c r="B97" s="148" t="s">
        <v>206</v>
      </c>
      <c r="C97" s="308">
        <v>54</v>
      </c>
    </row>
    <row r="98" customHeight="1" spans="1:3">
      <c r="A98" s="307">
        <v>2013399</v>
      </c>
      <c r="B98" s="148" t="s">
        <v>264</v>
      </c>
      <c r="C98" s="308">
        <v>170</v>
      </c>
    </row>
    <row r="99" customHeight="1" spans="1:3">
      <c r="A99" s="303">
        <v>20134</v>
      </c>
      <c r="B99" s="304" t="s">
        <v>265</v>
      </c>
      <c r="C99" s="305">
        <v>264</v>
      </c>
    </row>
    <row r="100" customHeight="1" spans="1:3">
      <c r="A100" s="307">
        <v>2013401</v>
      </c>
      <c r="B100" s="148" t="s">
        <v>205</v>
      </c>
      <c r="C100" s="308">
        <v>181</v>
      </c>
    </row>
    <row r="101" customHeight="1" spans="1:3">
      <c r="A101" s="307">
        <v>2013402</v>
      </c>
      <c r="B101" s="148" t="s">
        <v>206</v>
      </c>
      <c r="C101" s="308">
        <v>73</v>
      </c>
    </row>
    <row r="102" customHeight="1" spans="1:3">
      <c r="A102" s="307">
        <v>2013404</v>
      </c>
      <c r="B102" s="148" t="s">
        <v>266</v>
      </c>
      <c r="C102" s="308">
        <v>10</v>
      </c>
    </row>
    <row r="103" customHeight="1" spans="1:3">
      <c r="A103" s="303">
        <v>20136</v>
      </c>
      <c r="B103" s="304" t="s">
        <v>267</v>
      </c>
      <c r="C103" s="305">
        <v>913</v>
      </c>
    </row>
    <row r="104" customHeight="1" spans="1:3">
      <c r="A104" s="307">
        <v>2013601</v>
      </c>
      <c r="B104" s="148" t="s">
        <v>205</v>
      </c>
      <c r="C104" s="308">
        <v>55</v>
      </c>
    </row>
    <row r="105" customHeight="1" spans="1:3">
      <c r="A105" s="307">
        <v>2013602</v>
      </c>
      <c r="B105" s="148" t="s">
        <v>206</v>
      </c>
      <c r="C105" s="308">
        <v>699</v>
      </c>
    </row>
    <row r="106" customHeight="1" spans="1:3">
      <c r="A106" s="307">
        <v>2013699</v>
      </c>
      <c r="B106" s="148" t="s">
        <v>268</v>
      </c>
      <c r="C106" s="308">
        <v>159</v>
      </c>
    </row>
    <row r="107" customHeight="1" spans="1:3">
      <c r="A107" s="303">
        <v>20137</v>
      </c>
      <c r="B107" s="304" t="s">
        <v>269</v>
      </c>
      <c r="C107" s="305">
        <v>173</v>
      </c>
    </row>
    <row r="108" customHeight="1" spans="1:3">
      <c r="A108" s="307">
        <v>2013701</v>
      </c>
      <c r="B108" s="148" t="s">
        <v>205</v>
      </c>
      <c r="C108" s="308">
        <v>79</v>
      </c>
    </row>
    <row r="109" customHeight="1" spans="1:3">
      <c r="A109" s="307">
        <v>2013702</v>
      </c>
      <c r="B109" s="148" t="s">
        <v>206</v>
      </c>
      <c r="C109" s="308">
        <v>38</v>
      </c>
    </row>
    <row r="110" customHeight="1" spans="1:3">
      <c r="A110" s="307">
        <v>2013704</v>
      </c>
      <c r="B110" s="148" t="s">
        <v>270</v>
      </c>
      <c r="C110" s="308">
        <v>8</v>
      </c>
    </row>
    <row r="111" customHeight="1" spans="1:3">
      <c r="A111" s="307">
        <v>2013799</v>
      </c>
      <c r="B111" s="148" t="s">
        <v>271</v>
      </c>
      <c r="C111" s="308">
        <v>48</v>
      </c>
    </row>
    <row r="112" customHeight="1" spans="1:3">
      <c r="A112" s="303">
        <v>20138</v>
      </c>
      <c r="B112" s="304" t="s">
        <v>272</v>
      </c>
      <c r="C112" s="305">
        <v>3479</v>
      </c>
    </row>
    <row r="113" customHeight="1" spans="1:3">
      <c r="A113" s="307">
        <v>2013801</v>
      </c>
      <c r="B113" s="148" t="s">
        <v>205</v>
      </c>
      <c r="C113" s="308">
        <v>1715</v>
      </c>
    </row>
    <row r="114" customHeight="1" spans="1:3">
      <c r="A114" s="307">
        <v>2013802</v>
      </c>
      <c r="B114" s="148" t="s">
        <v>206</v>
      </c>
      <c r="C114" s="308">
        <v>860</v>
      </c>
    </row>
    <row r="115" customHeight="1" spans="1:3">
      <c r="A115" s="307">
        <v>2013804</v>
      </c>
      <c r="B115" s="148" t="s">
        <v>273</v>
      </c>
      <c r="C115" s="308">
        <v>25</v>
      </c>
    </row>
    <row r="116" customHeight="1" spans="1:3">
      <c r="A116" s="307">
        <v>2013810</v>
      </c>
      <c r="B116" s="148" t="s">
        <v>274</v>
      </c>
      <c r="C116" s="308">
        <v>69</v>
      </c>
    </row>
    <row r="117" customHeight="1" spans="1:3">
      <c r="A117" s="307">
        <v>2013812</v>
      </c>
      <c r="B117" s="148" t="s">
        <v>275</v>
      </c>
      <c r="C117" s="308">
        <v>34</v>
      </c>
    </row>
    <row r="118" customHeight="1" spans="1:3">
      <c r="A118" s="307">
        <v>2013815</v>
      </c>
      <c r="B118" s="148" t="s">
        <v>276</v>
      </c>
      <c r="C118" s="308">
        <v>9</v>
      </c>
    </row>
    <row r="119" customHeight="1" spans="1:3">
      <c r="A119" s="307">
        <v>2013816</v>
      </c>
      <c r="B119" s="148" t="s">
        <v>277</v>
      </c>
      <c r="C119" s="308">
        <v>31</v>
      </c>
    </row>
    <row r="120" customHeight="1" spans="1:3">
      <c r="A120" s="307">
        <v>2013899</v>
      </c>
      <c r="B120" s="148" t="s">
        <v>278</v>
      </c>
      <c r="C120" s="308">
        <v>736</v>
      </c>
    </row>
    <row r="121" customHeight="1" spans="1:3">
      <c r="A121" s="303">
        <v>20199</v>
      </c>
      <c r="B121" s="304" t="s">
        <v>279</v>
      </c>
      <c r="C121" s="305">
        <v>681</v>
      </c>
    </row>
    <row r="122" customHeight="1" spans="1:3">
      <c r="A122" s="307">
        <v>2019999</v>
      </c>
      <c r="B122" s="148" t="s">
        <v>280</v>
      </c>
      <c r="C122" s="308">
        <v>681</v>
      </c>
    </row>
    <row r="123" customHeight="1" spans="1:3">
      <c r="A123" s="303">
        <v>203</v>
      </c>
      <c r="B123" s="304" t="s">
        <v>281</v>
      </c>
      <c r="C123" s="305">
        <v>316</v>
      </c>
    </row>
    <row r="124" customHeight="1" spans="1:3">
      <c r="A124" s="303">
        <v>20306</v>
      </c>
      <c r="B124" s="304" t="s">
        <v>282</v>
      </c>
      <c r="C124" s="305">
        <v>316</v>
      </c>
    </row>
    <row r="125" customHeight="1" spans="1:3">
      <c r="A125" s="307">
        <v>2030601</v>
      </c>
      <c r="B125" s="148" t="s">
        <v>283</v>
      </c>
      <c r="C125" s="308">
        <v>93</v>
      </c>
    </row>
    <row r="126" customHeight="1" spans="1:3">
      <c r="A126" s="307">
        <v>2030603</v>
      </c>
      <c r="B126" s="148" t="s">
        <v>284</v>
      </c>
      <c r="C126" s="308">
        <v>3</v>
      </c>
    </row>
    <row r="127" customHeight="1" spans="1:3">
      <c r="A127" s="307">
        <v>2030699</v>
      </c>
      <c r="B127" s="148" t="s">
        <v>285</v>
      </c>
      <c r="C127" s="308">
        <v>220</v>
      </c>
    </row>
    <row r="128" customHeight="1" spans="1:3">
      <c r="A128" s="303">
        <v>204</v>
      </c>
      <c r="B128" s="304" t="s">
        <v>286</v>
      </c>
      <c r="C128" s="305">
        <v>20240</v>
      </c>
    </row>
    <row r="129" customHeight="1" spans="1:3">
      <c r="A129" s="303">
        <v>20401</v>
      </c>
      <c r="B129" s="304" t="s">
        <v>287</v>
      </c>
      <c r="C129" s="305">
        <v>23</v>
      </c>
    </row>
    <row r="130" customHeight="1" spans="1:3">
      <c r="A130" s="307">
        <v>2040101</v>
      </c>
      <c r="B130" s="148" t="s">
        <v>288</v>
      </c>
      <c r="C130" s="308">
        <v>23</v>
      </c>
    </row>
    <row r="131" customHeight="1" spans="1:3">
      <c r="A131" s="303">
        <v>20402</v>
      </c>
      <c r="B131" s="304" t="s">
        <v>289</v>
      </c>
      <c r="C131" s="305">
        <v>18757</v>
      </c>
    </row>
    <row r="132" customHeight="1" spans="1:3">
      <c r="A132" s="307">
        <v>2040201</v>
      </c>
      <c r="B132" s="148" t="s">
        <v>205</v>
      </c>
      <c r="C132" s="308">
        <v>6821</v>
      </c>
    </row>
    <row r="133" customHeight="1" spans="1:3">
      <c r="A133" s="307">
        <v>2040202</v>
      </c>
      <c r="B133" s="148" t="s">
        <v>206</v>
      </c>
      <c r="C133" s="308">
        <v>1606</v>
      </c>
    </row>
    <row r="134" customHeight="1" spans="1:3">
      <c r="A134" s="307">
        <v>2040220</v>
      </c>
      <c r="B134" s="148" t="s">
        <v>290</v>
      </c>
      <c r="C134" s="308">
        <v>201</v>
      </c>
    </row>
    <row r="135" customHeight="1" spans="1:3">
      <c r="A135" s="307">
        <v>2040221</v>
      </c>
      <c r="B135" s="148" t="s">
        <v>291</v>
      </c>
      <c r="C135" s="308">
        <v>8513</v>
      </c>
    </row>
    <row r="136" customHeight="1" spans="1:3">
      <c r="A136" s="307">
        <v>2040222</v>
      </c>
      <c r="B136" s="148" t="s">
        <v>292</v>
      </c>
      <c r="C136" s="308">
        <v>92</v>
      </c>
    </row>
    <row r="137" customHeight="1" spans="1:3">
      <c r="A137" s="307">
        <v>2040299</v>
      </c>
      <c r="B137" s="148" t="s">
        <v>293</v>
      </c>
      <c r="C137" s="308">
        <v>1524</v>
      </c>
    </row>
    <row r="138" customHeight="1" spans="1:3">
      <c r="A138" s="303">
        <v>20403</v>
      </c>
      <c r="B138" s="304" t="s">
        <v>294</v>
      </c>
      <c r="C138" s="305">
        <v>18</v>
      </c>
    </row>
    <row r="139" customHeight="1" spans="1:3">
      <c r="A139" s="307">
        <v>2040302</v>
      </c>
      <c r="B139" s="148" t="s">
        <v>206</v>
      </c>
      <c r="C139" s="308">
        <v>18</v>
      </c>
    </row>
    <row r="140" customHeight="1" spans="1:3">
      <c r="A140" s="303">
        <v>20404</v>
      </c>
      <c r="B140" s="304" t="s">
        <v>295</v>
      </c>
      <c r="C140" s="305">
        <v>85</v>
      </c>
    </row>
    <row r="141" customHeight="1" spans="1:3">
      <c r="A141" s="307">
        <v>2040401</v>
      </c>
      <c r="B141" s="148" t="s">
        <v>205</v>
      </c>
      <c r="C141" s="308">
        <v>58</v>
      </c>
    </row>
    <row r="142" customHeight="1" spans="1:3">
      <c r="A142" s="307">
        <v>2040499</v>
      </c>
      <c r="B142" s="148" t="s">
        <v>296</v>
      </c>
      <c r="C142" s="308">
        <v>27</v>
      </c>
    </row>
    <row r="143" customHeight="1" spans="1:3">
      <c r="A143" s="303">
        <v>20405</v>
      </c>
      <c r="B143" s="304" t="s">
        <v>297</v>
      </c>
      <c r="C143" s="305">
        <v>173</v>
      </c>
    </row>
    <row r="144" customHeight="1" spans="1:3">
      <c r="A144" s="307">
        <v>2040501</v>
      </c>
      <c r="B144" s="148" t="s">
        <v>205</v>
      </c>
      <c r="C144" s="308">
        <v>168</v>
      </c>
    </row>
    <row r="145" customHeight="1" spans="1:3">
      <c r="A145" s="307">
        <v>2040599</v>
      </c>
      <c r="B145" s="148" t="s">
        <v>298</v>
      </c>
      <c r="C145" s="308">
        <v>5</v>
      </c>
    </row>
    <row r="146" customHeight="1" spans="1:3">
      <c r="A146" s="303">
        <v>20406</v>
      </c>
      <c r="B146" s="304" t="s">
        <v>299</v>
      </c>
      <c r="C146" s="305">
        <v>1106</v>
      </c>
    </row>
    <row r="147" customHeight="1" spans="1:3">
      <c r="A147" s="307">
        <v>2040601</v>
      </c>
      <c r="B147" s="148" t="s">
        <v>205</v>
      </c>
      <c r="C147" s="308">
        <v>753</v>
      </c>
    </row>
    <row r="148" customHeight="1" spans="1:3">
      <c r="A148" s="307">
        <v>2040602</v>
      </c>
      <c r="B148" s="148" t="s">
        <v>206</v>
      </c>
      <c r="C148" s="308">
        <v>205</v>
      </c>
    </row>
    <row r="149" customHeight="1" spans="1:3">
      <c r="A149" s="307">
        <v>2040604</v>
      </c>
      <c r="B149" s="148" t="s">
        <v>300</v>
      </c>
      <c r="C149" s="308">
        <v>45</v>
      </c>
    </row>
    <row r="150" customHeight="1" spans="1:3">
      <c r="A150" s="307">
        <v>2040607</v>
      </c>
      <c r="B150" s="148" t="s">
        <v>301</v>
      </c>
      <c r="C150" s="308">
        <v>27</v>
      </c>
    </row>
    <row r="151" customHeight="1" spans="1:3">
      <c r="A151" s="307">
        <v>2040612</v>
      </c>
      <c r="B151" s="148" t="s">
        <v>302</v>
      </c>
      <c r="C151" s="308">
        <v>10</v>
      </c>
    </row>
    <row r="152" customHeight="1" spans="1:3">
      <c r="A152" s="307">
        <v>2040699</v>
      </c>
      <c r="B152" s="148" t="s">
        <v>303</v>
      </c>
      <c r="C152" s="308">
        <v>66</v>
      </c>
    </row>
    <row r="153" customHeight="1" spans="1:3">
      <c r="A153" s="303">
        <v>20408</v>
      </c>
      <c r="B153" s="304" t="s">
        <v>304</v>
      </c>
      <c r="C153" s="305">
        <v>41</v>
      </c>
    </row>
    <row r="154" customHeight="1" spans="1:3">
      <c r="A154" s="307">
        <v>2040805</v>
      </c>
      <c r="B154" s="148" t="s">
        <v>305</v>
      </c>
      <c r="C154" s="308">
        <v>41</v>
      </c>
    </row>
    <row r="155" customHeight="1" spans="1:3">
      <c r="A155" s="303">
        <v>20499</v>
      </c>
      <c r="B155" s="304" t="s">
        <v>306</v>
      </c>
      <c r="C155" s="305">
        <v>37</v>
      </c>
    </row>
    <row r="156" customHeight="1" spans="1:3">
      <c r="A156" s="307">
        <v>2049999</v>
      </c>
      <c r="B156" s="148" t="s">
        <v>307</v>
      </c>
      <c r="C156" s="308">
        <v>37</v>
      </c>
    </row>
    <row r="157" customHeight="1" spans="1:3">
      <c r="A157" s="303">
        <v>205</v>
      </c>
      <c r="B157" s="304" t="s">
        <v>308</v>
      </c>
      <c r="C157" s="305">
        <v>100759</v>
      </c>
    </row>
    <row r="158" customHeight="1" spans="1:3">
      <c r="A158" s="303">
        <v>20501</v>
      </c>
      <c r="B158" s="304" t="s">
        <v>309</v>
      </c>
      <c r="C158" s="305">
        <v>12524</v>
      </c>
    </row>
    <row r="159" customHeight="1" spans="1:3">
      <c r="A159" s="307">
        <v>2050101</v>
      </c>
      <c r="B159" s="148" t="s">
        <v>205</v>
      </c>
      <c r="C159" s="308">
        <v>6239</v>
      </c>
    </row>
    <row r="160" customHeight="1" spans="1:3">
      <c r="A160" s="307">
        <v>2050102</v>
      </c>
      <c r="B160" s="148" t="s">
        <v>206</v>
      </c>
      <c r="C160" s="308">
        <v>5708</v>
      </c>
    </row>
    <row r="161" customHeight="1" spans="1:3">
      <c r="A161" s="307">
        <v>2050199</v>
      </c>
      <c r="B161" s="148" t="s">
        <v>310</v>
      </c>
      <c r="C161" s="308">
        <v>577</v>
      </c>
    </row>
    <row r="162" customHeight="1" spans="1:3">
      <c r="A162" s="303">
        <v>20502</v>
      </c>
      <c r="B162" s="304" t="s">
        <v>311</v>
      </c>
      <c r="C162" s="305">
        <v>83006</v>
      </c>
    </row>
    <row r="163" customHeight="1" spans="1:3">
      <c r="A163" s="307">
        <v>2050201</v>
      </c>
      <c r="B163" s="148" t="s">
        <v>312</v>
      </c>
      <c r="C163" s="308">
        <v>2392</v>
      </c>
    </row>
    <row r="164" customHeight="1" spans="1:3">
      <c r="A164" s="307">
        <v>2050202</v>
      </c>
      <c r="B164" s="148" t="s">
        <v>313</v>
      </c>
      <c r="C164" s="308">
        <v>36250</v>
      </c>
    </row>
    <row r="165" customHeight="1" spans="1:3">
      <c r="A165" s="307">
        <v>2050203</v>
      </c>
      <c r="B165" s="148" t="s">
        <v>314</v>
      </c>
      <c r="C165" s="308">
        <v>20610</v>
      </c>
    </row>
    <row r="166" customHeight="1" spans="1:3">
      <c r="A166" s="307">
        <v>2050204</v>
      </c>
      <c r="B166" s="148" t="s">
        <v>315</v>
      </c>
      <c r="C166" s="308">
        <v>10523</v>
      </c>
    </row>
    <row r="167" customHeight="1" spans="1:3">
      <c r="A167" s="307">
        <v>2050299</v>
      </c>
      <c r="B167" s="148" t="s">
        <v>316</v>
      </c>
      <c r="C167" s="308">
        <v>13231</v>
      </c>
    </row>
    <row r="168" customHeight="1" spans="1:3">
      <c r="A168" s="303">
        <v>20503</v>
      </c>
      <c r="B168" s="304" t="s">
        <v>317</v>
      </c>
      <c r="C168" s="305">
        <v>3587</v>
      </c>
    </row>
    <row r="169" customHeight="1" spans="1:3">
      <c r="A169" s="307">
        <v>2050302</v>
      </c>
      <c r="B169" s="148" t="s">
        <v>318</v>
      </c>
      <c r="C169" s="308">
        <v>3527</v>
      </c>
    </row>
    <row r="170" customHeight="1" spans="1:3">
      <c r="A170" s="307">
        <v>2050399</v>
      </c>
      <c r="B170" s="148" t="s">
        <v>319</v>
      </c>
      <c r="C170" s="308">
        <v>60</v>
      </c>
    </row>
    <row r="171" customHeight="1" spans="1:3">
      <c r="A171" s="303">
        <v>20504</v>
      </c>
      <c r="B171" s="304" t="s">
        <v>320</v>
      </c>
      <c r="C171" s="305">
        <v>7</v>
      </c>
    </row>
    <row r="172" customHeight="1" spans="1:3">
      <c r="A172" s="307">
        <v>2050499</v>
      </c>
      <c r="B172" s="148" t="s">
        <v>321</v>
      </c>
      <c r="C172" s="308">
        <v>7</v>
      </c>
    </row>
    <row r="173" customHeight="1" spans="1:3">
      <c r="A173" s="303">
        <v>20505</v>
      </c>
      <c r="B173" s="304" t="s">
        <v>322</v>
      </c>
      <c r="C173" s="305">
        <v>908</v>
      </c>
    </row>
    <row r="174" customHeight="1" spans="1:3">
      <c r="A174" s="307">
        <v>2050501</v>
      </c>
      <c r="B174" s="148" t="s">
        <v>323</v>
      </c>
      <c r="C174" s="308">
        <v>120</v>
      </c>
    </row>
    <row r="175" customHeight="1" spans="1:3">
      <c r="A175" s="307">
        <v>2050599</v>
      </c>
      <c r="B175" s="148" t="s">
        <v>324</v>
      </c>
      <c r="C175" s="308">
        <v>788</v>
      </c>
    </row>
    <row r="176" customHeight="1" spans="1:3">
      <c r="A176" s="303">
        <v>20507</v>
      </c>
      <c r="B176" s="304" t="s">
        <v>325</v>
      </c>
      <c r="C176" s="305">
        <v>248</v>
      </c>
    </row>
    <row r="177" customHeight="1" spans="1:3">
      <c r="A177" s="307">
        <v>2050701</v>
      </c>
      <c r="B177" s="148" t="s">
        <v>326</v>
      </c>
      <c r="C177" s="308">
        <v>188</v>
      </c>
    </row>
    <row r="178" customHeight="1" spans="1:3">
      <c r="A178" s="307">
        <v>2050799</v>
      </c>
      <c r="B178" s="148" t="s">
        <v>327</v>
      </c>
      <c r="C178" s="308">
        <v>60</v>
      </c>
    </row>
    <row r="179" customHeight="1" spans="1:3">
      <c r="A179" s="303">
        <v>20508</v>
      </c>
      <c r="B179" s="304" t="s">
        <v>328</v>
      </c>
      <c r="C179" s="305">
        <v>378</v>
      </c>
    </row>
    <row r="180" customHeight="1" spans="1:3">
      <c r="A180" s="307">
        <v>2050801</v>
      </c>
      <c r="B180" s="148" t="s">
        <v>329</v>
      </c>
      <c r="C180" s="308">
        <v>317</v>
      </c>
    </row>
    <row r="181" customHeight="1" spans="1:3">
      <c r="A181" s="307">
        <v>2050802</v>
      </c>
      <c r="B181" s="148" t="s">
        <v>330</v>
      </c>
      <c r="C181" s="308">
        <v>46</v>
      </c>
    </row>
    <row r="182" customHeight="1" spans="1:3">
      <c r="A182" s="307">
        <v>2050899</v>
      </c>
      <c r="B182" s="148" t="s">
        <v>331</v>
      </c>
      <c r="C182" s="308">
        <v>15</v>
      </c>
    </row>
    <row r="183" customHeight="1" spans="1:3">
      <c r="A183" s="303">
        <v>20599</v>
      </c>
      <c r="B183" s="304" t="s">
        <v>332</v>
      </c>
      <c r="C183" s="305">
        <v>101</v>
      </c>
    </row>
    <row r="184" customHeight="1" spans="1:3">
      <c r="A184" s="307">
        <v>2059999</v>
      </c>
      <c r="B184" s="148" t="s">
        <v>333</v>
      </c>
      <c r="C184" s="308">
        <v>101</v>
      </c>
    </row>
    <row r="185" customHeight="1" spans="1:3">
      <c r="A185" s="303">
        <v>206</v>
      </c>
      <c r="B185" s="304" t="s">
        <v>334</v>
      </c>
      <c r="C185" s="305">
        <v>9595</v>
      </c>
    </row>
    <row r="186" customHeight="1" spans="1:3">
      <c r="A186" s="303">
        <v>20601</v>
      </c>
      <c r="B186" s="304" t="s">
        <v>335</v>
      </c>
      <c r="C186" s="305">
        <v>8865</v>
      </c>
    </row>
    <row r="187" customHeight="1" spans="1:3">
      <c r="A187" s="307">
        <v>2060101</v>
      </c>
      <c r="B187" s="148" t="s">
        <v>205</v>
      </c>
      <c r="C187" s="308">
        <v>72</v>
      </c>
    </row>
    <row r="188" customHeight="1" spans="1:3">
      <c r="A188" s="307">
        <v>2060102</v>
      </c>
      <c r="B188" s="148" t="s">
        <v>206</v>
      </c>
      <c r="C188" s="308">
        <v>5078</v>
      </c>
    </row>
    <row r="189" customHeight="1" spans="1:3">
      <c r="A189" s="307">
        <v>2060199</v>
      </c>
      <c r="B189" s="148" t="s">
        <v>336</v>
      </c>
      <c r="C189" s="308">
        <v>3715</v>
      </c>
    </row>
    <row r="190" customHeight="1" spans="1:3">
      <c r="A190" s="303">
        <v>20602</v>
      </c>
      <c r="B190" s="304" t="s">
        <v>337</v>
      </c>
      <c r="C190" s="305">
        <v>9</v>
      </c>
    </row>
    <row r="191" customHeight="1" spans="1:3">
      <c r="A191" s="307">
        <v>2060208</v>
      </c>
      <c r="B191" s="148" t="s">
        <v>338</v>
      </c>
      <c r="C191" s="308">
        <v>9</v>
      </c>
    </row>
    <row r="192" customHeight="1" spans="1:3">
      <c r="A192" s="303">
        <v>20604</v>
      </c>
      <c r="B192" s="304" t="s">
        <v>339</v>
      </c>
      <c r="C192" s="305">
        <v>118</v>
      </c>
    </row>
    <row r="193" customHeight="1" spans="1:3">
      <c r="A193" s="307">
        <v>2060404</v>
      </c>
      <c r="B193" s="148" t="s">
        <v>340</v>
      </c>
      <c r="C193" s="308">
        <v>98</v>
      </c>
    </row>
    <row r="194" customHeight="1" spans="1:3">
      <c r="A194" s="307">
        <v>2060499</v>
      </c>
      <c r="B194" s="148" t="s">
        <v>341</v>
      </c>
      <c r="C194" s="308">
        <v>20</v>
      </c>
    </row>
    <row r="195" customHeight="1" spans="1:3">
      <c r="A195" s="303">
        <v>20605</v>
      </c>
      <c r="B195" s="304" t="s">
        <v>342</v>
      </c>
      <c r="C195" s="305">
        <v>120</v>
      </c>
    </row>
    <row r="196" customHeight="1" spans="1:3">
      <c r="A196" s="307">
        <v>2060599</v>
      </c>
      <c r="B196" s="148" t="s">
        <v>343</v>
      </c>
      <c r="C196" s="308">
        <v>120</v>
      </c>
    </row>
    <row r="197" customHeight="1" spans="1:3">
      <c r="A197" s="303">
        <v>20607</v>
      </c>
      <c r="B197" s="304" t="s">
        <v>344</v>
      </c>
      <c r="C197" s="305">
        <v>62</v>
      </c>
    </row>
    <row r="198" customHeight="1" spans="1:3">
      <c r="A198" s="307">
        <v>2060702</v>
      </c>
      <c r="B198" s="148" t="s">
        <v>345</v>
      </c>
      <c r="C198" s="308">
        <v>18</v>
      </c>
    </row>
    <row r="199" customHeight="1" spans="1:3">
      <c r="A199" s="307">
        <v>2060703</v>
      </c>
      <c r="B199" s="148" t="s">
        <v>346</v>
      </c>
      <c r="C199" s="308">
        <v>26</v>
      </c>
    </row>
    <row r="200" customHeight="1" spans="1:3">
      <c r="A200" s="307">
        <v>2060799</v>
      </c>
      <c r="B200" s="148" t="s">
        <v>347</v>
      </c>
      <c r="C200" s="308">
        <v>18</v>
      </c>
    </row>
    <row r="201" customHeight="1" spans="1:3">
      <c r="A201" s="303">
        <v>20699</v>
      </c>
      <c r="B201" s="304" t="s">
        <v>348</v>
      </c>
      <c r="C201" s="305">
        <v>421</v>
      </c>
    </row>
    <row r="202" customHeight="1" spans="1:3">
      <c r="A202" s="307">
        <v>2069999</v>
      </c>
      <c r="B202" s="148" t="s">
        <v>349</v>
      </c>
      <c r="C202" s="308">
        <v>421</v>
      </c>
    </row>
    <row r="203" customHeight="1" spans="1:3">
      <c r="A203" s="303">
        <v>207</v>
      </c>
      <c r="B203" s="304" t="s">
        <v>350</v>
      </c>
      <c r="C203" s="305">
        <v>4332</v>
      </c>
    </row>
    <row r="204" customHeight="1" spans="1:3">
      <c r="A204" s="303">
        <v>20701</v>
      </c>
      <c r="B204" s="304" t="s">
        <v>351</v>
      </c>
      <c r="C204" s="305">
        <v>1906</v>
      </c>
    </row>
    <row r="205" customHeight="1" spans="1:3">
      <c r="A205" s="307">
        <v>2070101</v>
      </c>
      <c r="B205" s="148" t="s">
        <v>205</v>
      </c>
      <c r="C205" s="308">
        <v>669</v>
      </c>
    </row>
    <row r="206" customHeight="1" spans="1:3">
      <c r="A206" s="307">
        <v>2070102</v>
      </c>
      <c r="B206" s="148" t="s">
        <v>206</v>
      </c>
      <c r="C206" s="308">
        <v>437</v>
      </c>
    </row>
    <row r="207" customHeight="1" spans="1:3">
      <c r="A207" s="307">
        <v>2070104</v>
      </c>
      <c r="B207" s="148" t="s">
        <v>352</v>
      </c>
      <c r="C207" s="308">
        <v>61</v>
      </c>
    </row>
    <row r="208" customHeight="1" spans="1:3">
      <c r="A208" s="307">
        <v>2070108</v>
      </c>
      <c r="B208" s="148" t="s">
        <v>353</v>
      </c>
      <c r="C208" s="308">
        <v>8</v>
      </c>
    </row>
    <row r="209" customHeight="1" spans="1:3">
      <c r="A209" s="307">
        <v>2070109</v>
      </c>
      <c r="B209" s="148" t="s">
        <v>354</v>
      </c>
      <c r="C209" s="308">
        <v>129</v>
      </c>
    </row>
    <row r="210" customHeight="1" spans="1:3">
      <c r="A210" s="307">
        <v>2070111</v>
      </c>
      <c r="B210" s="148" t="s">
        <v>355</v>
      </c>
      <c r="C210" s="308">
        <v>60</v>
      </c>
    </row>
    <row r="211" customHeight="1" spans="1:3">
      <c r="A211" s="307">
        <v>2070112</v>
      </c>
      <c r="B211" s="148" t="s">
        <v>356</v>
      </c>
      <c r="C211" s="308">
        <v>22</v>
      </c>
    </row>
    <row r="212" customHeight="1" spans="1:3">
      <c r="A212" s="307">
        <v>2070114</v>
      </c>
      <c r="B212" s="148" t="s">
        <v>357</v>
      </c>
      <c r="C212" s="308">
        <v>9</v>
      </c>
    </row>
    <row r="213" customHeight="1" spans="1:3">
      <c r="A213" s="307">
        <v>2070199</v>
      </c>
      <c r="B213" s="148" t="s">
        <v>358</v>
      </c>
      <c r="C213" s="308">
        <v>511</v>
      </c>
    </row>
    <row r="214" customHeight="1" spans="1:3">
      <c r="A214" s="303">
        <v>20702</v>
      </c>
      <c r="B214" s="304" t="s">
        <v>359</v>
      </c>
      <c r="C214" s="305">
        <v>239</v>
      </c>
    </row>
    <row r="215" customHeight="1" spans="1:3">
      <c r="A215" s="307">
        <v>2070205</v>
      </c>
      <c r="B215" s="148" t="s">
        <v>360</v>
      </c>
      <c r="C215" s="308">
        <v>239</v>
      </c>
    </row>
    <row r="216" customHeight="1" spans="1:3">
      <c r="A216" s="303">
        <v>20703</v>
      </c>
      <c r="B216" s="304" t="s">
        <v>361</v>
      </c>
      <c r="C216" s="305">
        <v>229</v>
      </c>
    </row>
    <row r="217" customHeight="1" spans="1:3">
      <c r="A217" s="307">
        <v>2070305</v>
      </c>
      <c r="B217" s="148" t="s">
        <v>362</v>
      </c>
      <c r="C217" s="308">
        <v>8</v>
      </c>
    </row>
    <row r="218" customHeight="1" spans="1:3">
      <c r="A218" s="307">
        <v>2070307</v>
      </c>
      <c r="B218" s="148" t="s">
        <v>363</v>
      </c>
      <c r="C218" s="308">
        <v>114</v>
      </c>
    </row>
    <row r="219" customHeight="1" spans="1:3">
      <c r="A219" s="307">
        <v>2070308</v>
      </c>
      <c r="B219" s="148" t="s">
        <v>364</v>
      </c>
      <c r="C219" s="308">
        <v>93</v>
      </c>
    </row>
    <row r="220" customHeight="1" spans="1:3">
      <c r="A220" s="307">
        <v>2070399</v>
      </c>
      <c r="B220" s="148" t="s">
        <v>365</v>
      </c>
      <c r="C220" s="308">
        <v>14</v>
      </c>
    </row>
    <row r="221" customHeight="1" spans="1:3">
      <c r="A221" s="303">
        <v>20706</v>
      </c>
      <c r="B221" s="309" t="s">
        <v>366</v>
      </c>
      <c r="C221" s="305">
        <v>20</v>
      </c>
    </row>
    <row r="222" customHeight="1" spans="1:3">
      <c r="A222" s="307">
        <v>2070605</v>
      </c>
      <c r="B222" s="310" t="s">
        <v>367</v>
      </c>
      <c r="C222" s="308">
        <v>10</v>
      </c>
    </row>
    <row r="223" customHeight="1" spans="1:3">
      <c r="A223" s="307">
        <v>2070607</v>
      </c>
      <c r="B223" s="310" t="s">
        <v>368</v>
      </c>
      <c r="C223" s="308">
        <v>6</v>
      </c>
    </row>
    <row r="224" customHeight="1" spans="1:3">
      <c r="A224" s="307">
        <v>2070699</v>
      </c>
      <c r="B224" s="310" t="s">
        <v>369</v>
      </c>
      <c r="C224" s="308">
        <v>4</v>
      </c>
    </row>
    <row r="225" customHeight="1" spans="1:3">
      <c r="A225" s="303">
        <v>20708</v>
      </c>
      <c r="B225" s="309" t="s">
        <v>370</v>
      </c>
      <c r="C225" s="305">
        <v>1533</v>
      </c>
    </row>
    <row r="226" customHeight="1" spans="1:3">
      <c r="A226" s="307">
        <v>2070801</v>
      </c>
      <c r="B226" s="310" t="s">
        <v>205</v>
      </c>
      <c r="C226" s="308">
        <v>683</v>
      </c>
    </row>
    <row r="227" customHeight="1" spans="1:3">
      <c r="A227" s="307">
        <v>2070802</v>
      </c>
      <c r="B227" s="310" t="s">
        <v>206</v>
      </c>
      <c r="C227" s="308">
        <v>437</v>
      </c>
    </row>
    <row r="228" customHeight="1" spans="1:3">
      <c r="A228" s="307">
        <v>2070808</v>
      </c>
      <c r="B228" s="310" t="s">
        <v>371</v>
      </c>
      <c r="C228" s="308">
        <v>121</v>
      </c>
    </row>
    <row r="229" customHeight="1" spans="1:3">
      <c r="A229" s="307">
        <v>2070899</v>
      </c>
      <c r="B229" s="310" t="s">
        <v>372</v>
      </c>
      <c r="C229" s="308">
        <v>292</v>
      </c>
    </row>
    <row r="230" customHeight="1" spans="1:3">
      <c r="A230" s="303">
        <v>20799</v>
      </c>
      <c r="B230" s="304" t="s">
        <v>373</v>
      </c>
      <c r="C230" s="305">
        <v>405</v>
      </c>
    </row>
    <row r="231" customHeight="1" spans="1:3">
      <c r="A231" s="307">
        <v>2079903</v>
      </c>
      <c r="B231" s="148" t="s">
        <v>374</v>
      </c>
      <c r="C231" s="308">
        <v>20</v>
      </c>
    </row>
    <row r="232" customHeight="1" spans="1:3">
      <c r="A232" s="307">
        <v>2079999</v>
      </c>
      <c r="B232" s="148" t="s">
        <v>375</v>
      </c>
      <c r="C232" s="308">
        <v>385</v>
      </c>
    </row>
    <row r="233" customHeight="1" spans="1:3">
      <c r="A233" s="303">
        <v>208</v>
      </c>
      <c r="B233" s="304" t="s">
        <v>376</v>
      </c>
      <c r="C233" s="305">
        <v>77281</v>
      </c>
    </row>
    <row r="234" customHeight="1" spans="1:3">
      <c r="A234" s="303">
        <v>20801</v>
      </c>
      <c r="B234" s="304" t="s">
        <v>377</v>
      </c>
      <c r="C234" s="305">
        <v>2673</v>
      </c>
    </row>
    <row r="235" customHeight="1" spans="1:3">
      <c r="A235" s="307">
        <v>2080101</v>
      </c>
      <c r="B235" s="148" t="s">
        <v>205</v>
      </c>
      <c r="C235" s="308">
        <v>520</v>
      </c>
    </row>
    <row r="236" customHeight="1" spans="1:3">
      <c r="A236" s="307">
        <v>2080102</v>
      </c>
      <c r="B236" s="148" t="s">
        <v>206</v>
      </c>
      <c r="C236" s="308">
        <v>319</v>
      </c>
    </row>
    <row r="237" customHeight="1" spans="1:3">
      <c r="A237" s="307">
        <v>2080105</v>
      </c>
      <c r="B237" s="148" t="s">
        <v>378</v>
      </c>
      <c r="C237" s="308">
        <v>105</v>
      </c>
    </row>
    <row r="238" customHeight="1" spans="1:3">
      <c r="A238" s="307">
        <v>2080106</v>
      </c>
      <c r="B238" s="148" t="s">
        <v>379</v>
      </c>
      <c r="C238" s="308">
        <v>136</v>
      </c>
    </row>
    <row r="239" customHeight="1" spans="1:3">
      <c r="A239" s="307">
        <v>2080107</v>
      </c>
      <c r="B239" s="148" t="s">
        <v>380</v>
      </c>
      <c r="C239" s="308">
        <v>236</v>
      </c>
    </row>
    <row r="240" customHeight="1" spans="1:3">
      <c r="A240" s="307">
        <v>2080199</v>
      </c>
      <c r="B240" s="148" t="s">
        <v>381</v>
      </c>
      <c r="C240" s="308">
        <v>1357</v>
      </c>
    </row>
    <row r="241" customHeight="1" spans="1:3">
      <c r="A241" s="303">
        <v>20802</v>
      </c>
      <c r="B241" s="304" t="s">
        <v>382</v>
      </c>
      <c r="C241" s="305">
        <v>4251</v>
      </c>
    </row>
    <row r="242" customHeight="1" spans="1:3">
      <c r="A242" s="307">
        <v>2080201</v>
      </c>
      <c r="B242" s="148" t="s">
        <v>205</v>
      </c>
      <c r="C242" s="308">
        <v>581</v>
      </c>
    </row>
    <row r="243" customHeight="1" spans="1:3">
      <c r="A243" s="307">
        <v>2080202</v>
      </c>
      <c r="B243" s="148" t="s">
        <v>206</v>
      </c>
      <c r="C243" s="308">
        <v>1117</v>
      </c>
    </row>
    <row r="244" customHeight="1" spans="1:3">
      <c r="A244" s="307">
        <v>2080207</v>
      </c>
      <c r="B244" s="148" t="s">
        <v>383</v>
      </c>
      <c r="C244" s="308">
        <v>1</v>
      </c>
    </row>
    <row r="245" customHeight="1" spans="1:3">
      <c r="A245" s="307">
        <v>2080208</v>
      </c>
      <c r="B245" s="148" t="s">
        <v>384</v>
      </c>
      <c r="C245" s="308">
        <v>581</v>
      </c>
    </row>
    <row r="246" customHeight="1" spans="1:3">
      <c r="A246" s="307">
        <v>2080299</v>
      </c>
      <c r="B246" s="148" t="s">
        <v>385</v>
      </c>
      <c r="C246" s="308">
        <v>1971</v>
      </c>
    </row>
    <row r="247" customHeight="1" spans="1:3">
      <c r="A247" s="303">
        <v>20805</v>
      </c>
      <c r="B247" s="304" t="s">
        <v>386</v>
      </c>
      <c r="C247" s="305">
        <v>28326</v>
      </c>
    </row>
    <row r="248" customHeight="1" spans="1:3">
      <c r="A248" s="307">
        <v>2080501</v>
      </c>
      <c r="B248" s="148" t="s">
        <v>387</v>
      </c>
      <c r="C248" s="308">
        <v>122</v>
      </c>
    </row>
    <row r="249" customHeight="1" spans="1:3">
      <c r="A249" s="307">
        <v>2080502</v>
      </c>
      <c r="B249" s="148" t="s">
        <v>388</v>
      </c>
      <c r="C249" s="308">
        <v>21</v>
      </c>
    </row>
    <row r="250" customHeight="1" spans="1:3">
      <c r="A250" s="307">
        <v>2080505</v>
      </c>
      <c r="B250" s="148" t="s">
        <v>389</v>
      </c>
      <c r="C250" s="308">
        <v>11301</v>
      </c>
    </row>
    <row r="251" customHeight="1" spans="1:3">
      <c r="A251" s="307">
        <v>2080506</v>
      </c>
      <c r="B251" s="148" t="s">
        <v>390</v>
      </c>
      <c r="C251" s="308">
        <v>244</v>
      </c>
    </row>
    <row r="252" customHeight="1" spans="1:3">
      <c r="A252" s="307">
        <v>2080507</v>
      </c>
      <c r="B252" s="148" t="s">
        <v>391</v>
      </c>
      <c r="C252" s="308">
        <v>14296</v>
      </c>
    </row>
    <row r="253" customHeight="1" spans="1:3">
      <c r="A253" s="307">
        <v>2080599</v>
      </c>
      <c r="B253" s="148" t="s">
        <v>392</v>
      </c>
      <c r="C253" s="308">
        <v>2342</v>
      </c>
    </row>
    <row r="254" customHeight="1" spans="1:3">
      <c r="A254" s="303">
        <v>20806</v>
      </c>
      <c r="B254" s="304" t="s">
        <v>393</v>
      </c>
      <c r="C254" s="305">
        <v>2140</v>
      </c>
    </row>
    <row r="255" customHeight="1" spans="1:3">
      <c r="A255" s="307">
        <v>2080699</v>
      </c>
      <c r="B255" s="148" t="s">
        <v>394</v>
      </c>
      <c r="C255" s="308">
        <v>2140</v>
      </c>
    </row>
    <row r="256" customHeight="1" spans="1:3">
      <c r="A256" s="303">
        <v>20807</v>
      </c>
      <c r="B256" s="304" t="s">
        <v>395</v>
      </c>
      <c r="C256" s="305">
        <v>2652</v>
      </c>
    </row>
    <row r="257" customHeight="1" spans="1:3">
      <c r="A257" s="307">
        <v>2080702</v>
      </c>
      <c r="B257" s="148" t="s">
        <v>396</v>
      </c>
      <c r="C257" s="308">
        <v>38</v>
      </c>
    </row>
    <row r="258" customHeight="1" spans="1:3">
      <c r="A258" s="307">
        <v>2080799</v>
      </c>
      <c r="B258" s="148" t="s">
        <v>397</v>
      </c>
      <c r="C258" s="308">
        <v>2614</v>
      </c>
    </row>
    <row r="259" customHeight="1" spans="1:3">
      <c r="A259" s="303">
        <v>20808</v>
      </c>
      <c r="B259" s="304" t="s">
        <v>398</v>
      </c>
      <c r="C259" s="305">
        <v>5038</v>
      </c>
    </row>
    <row r="260" customHeight="1" spans="1:3">
      <c r="A260" s="307">
        <v>2080801</v>
      </c>
      <c r="B260" s="148" t="s">
        <v>399</v>
      </c>
      <c r="C260" s="308">
        <v>1277</v>
      </c>
    </row>
    <row r="261" customHeight="1" spans="1:3">
      <c r="A261" s="307">
        <v>2080802</v>
      </c>
      <c r="B261" s="148" t="s">
        <v>400</v>
      </c>
      <c r="C261" s="308">
        <v>420</v>
      </c>
    </row>
    <row r="262" customHeight="1" spans="1:3">
      <c r="A262" s="307">
        <v>2080805</v>
      </c>
      <c r="B262" s="148" t="s">
        <v>401</v>
      </c>
      <c r="C262" s="308">
        <v>559</v>
      </c>
    </row>
    <row r="263" customHeight="1" spans="1:3">
      <c r="A263" s="307">
        <v>2080808</v>
      </c>
      <c r="B263" s="148" t="s">
        <v>402</v>
      </c>
      <c r="C263" s="308">
        <v>27</v>
      </c>
    </row>
    <row r="264" customHeight="1" spans="1:3">
      <c r="A264" s="307">
        <v>2080899</v>
      </c>
      <c r="B264" s="148" t="s">
        <v>403</v>
      </c>
      <c r="C264" s="308">
        <v>2755</v>
      </c>
    </row>
    <row r="265" customHeight="1" spans="1:3">
      <c r="A265" s="303">
        <v>20809</v>
      </c>
      <c r="B265" s="304" t="s">
        <v>404</v>
      </c>
      <c r="C265" s="305">
        <v>2271</v>
      </c>
    </row>
    <row r="266" customHeight="1" spans="1:3">
      <c r="A266" s="307">
        <v>2080901</v>
      </c>
      <c r="B266" s="148" t="s">
        <v>405</v>
      </c>
      <c r="C266" s="308">
        <v>433</v>
      </c>
    </row>
    <row r="267" customHeight="1" spans="1:3">
      <c r="A267" s="307">
        <v>2080902</v>
      </c>
      <c r="B267" s="148" t="s">
        <v>406</v>
      </c>
      <c r="C267" s="308">
        <v>351</v>
      </c>
    </row>
    <row r="268" customHeight="1" spans="1:3">
      <c r="A268" s="307">
        <v>2080903</v>
      </c>
      <c r="B268" s="148" t="s">
        <v>407</v>
      </c>
      <c r="C268" s="308">
        <v>12</v>
      </c>
    </row>
    <row r="269" customHeight="1" spans="1:3">
      <c r="A269" s="307">
        <v>2080904</v>
      </c>
      <c r="B269" s="148" t="s">
        <v>408</v>
      </c>
      <c r="C269" s="308">
        <v>54</v>
      </c>
    </row>
    <row r="270" customHeight="1" spans="1:3">
      <c r="A270" s="307">
        <v>2080905</v>
      </c>
      <c r="B270" s="148" t="s">
        <v>409</v>
      </c>
      <c r="C270" s="308">
        <v>135</v>
      </c>
    </row>
    <row r="271" customHeight="1" spans="1:3">
      <c r="A271" s="307">
        <v>2080999</v>
      </c>
      <c r="B271" s="148" t="s">
        <v>410</v>
      </c>
      <c r="C271" s="308">
        <v>1286</v>
      </c>
    </row>
    <row r="272" customHeight="1" spans="1:3">
      <c r="A272" s="303">
        <v>20810</v>
      </c>
      <c r="B272" s="304" t="s">
        <v>411</v>
      </c>
      <c r="C272" s="305">
        <v>2372</v>
      </c>
    </row>
    <row r="273" customHeight="1" spans="1:3">
      <c r="A273" s="307">
        <v>2081002</v>
      </c>
      <c r="B273" s="148" t="s">
        <v>412</v>
      </c>
      <c r="C273" s="308">
        <v>9</v>
      </c>
    </row>
    <row r="274" customHeight="1" spans="1:3">
      <c r="A274" s="307">
        <v>2081004</v>
      </c>
      <c r="B274" s="148" t="s">
        <v>413</v>
      </c>
      <c r="C274" s="308">
        <v>401</v>
      </c>
    </row>
    <row r="275" customHeight="1" spans="1:3">
      <c r="A275" s="307">
        <v>2081006</v>
      </c>
      <c r="B275" s="148" t="s">
        <v>414</v>
      </c>
      <c r="C275" s="308">
        <v>310</v>
      </c>
    </row>
    <row r="276" customHeight="1" spans="1:3">
      <c r="A276" s="307">
        <v>2081099</v>
      </c>
      <c r="B276" s="148" t="s">
        <v>415</v>
      </c>
      <c r="C276" s="308">
        <v>1652</v>
      </c>
    </row>
    <row r="277" customHeight="1" spans="1:3">
      <c r="A277" s="303">
        <v>20811</v>
      </c>
      <c r="B277" s="304" t="s">
        <v>416</v>
      </c>
      <c r="C277" s="305">
        <v>2320</v>
      </c>
    </row>
    <row r="278" customHeight="1" spans="1:3">
      <c r="A278" s="307">
        <v>2081101</v>
      </c>
      <c r="B278" s="148" t="s">
        <v>205</v>
      </c>
      <c r="C278" s="308">
        <v>86</v>
      </c>
    </row>
    <row r="279" customHeight="1" spans="1:3">
      <c r="A279" s="307">
        <v>2081102</v>
      </c>
      <c r="B279" s="148" t="s">
        <v>206</v>
      </c>
      <c r="C279" s="308">
        <v>26</v>
      </c>
    </row>
    <row r="280" customHeight="1" spans="1:3">
      <c r="A280" s="307">
        <v>2081104</v>
      </c>
      <c r="B280" s="148" t="s">
        <v>417</v>
      </c>
      <c r="C280" s="308">
        <v>255</v>
      </c>
    </row>
    <row r="281" customHeight="1" spans="1:3">
      <c r="A281" s="307">
        <v>2081105</v>
      </c>
      <c r="B281" s="148" t="s">
        <v>418</v>
      </c>
      <c r="C281" s="308">
        <v>126</v>
      </c>
    </row>
    <row r="282" customHeight="1" spans="1:3">
      <c r="A282" s="307">
        <v>2081107</v>
      </c>
      <c r="B282" s="148" t="s">
        <v>419</v>
      </c>
      <c r="C282" s="308">
        <v>1412</v>
      </c>
    </row>
    <row r="283" customHeight="1" spans="1:3">
      <c r="A283" s="307">
        <v>2081199</v>
      </c>
      <c r="B283" s="148" t="s">
        <v>420</v>
      </c>
      <c r="C283" s="308">
        <v>415</v>
      </c>
    </row>
    <row r="284" customHeight="1" spans="1:3">
      <c r="A284" s="303">
        <v>20816</v>
      </c>
      <c r="B284" s="304" t="s">
        <v>421</v>
      </c>
      <c r="C284" s="305">
        <v>95</v>
      </c>
    </row>
    <row r="285" customHeight="1" spans="1:3">
      <c r="A285" s="307">
        <v>2081601</v>
      </c>
      <c r="B285" s="148" t="s">
        <v>205</v>
      </c>
      <c r="C285" s="308">
        <v>43</v>
      </c>
    </row>
    <row r="286" customHeight="1" spans="1:3">
      <c r="A286" s="307">
        <v>2081602</v>
      </c>
      <c r="B286" s="148" t="s">
        <v>206</v>
      </c>
      <c r="C286" s="308">
        <v>19</v>
      </c>
    </row>
    <row r="287" customHeight="1" spans="1:3">
      <c r="A287" s="307">
        <v>2081699</v>
      </c>
      <c r="B287" s="148" t="s">
        <v>422</v>
      </c>
      <c r="C287" s="308">
        <v>33</v>
      </c>
    </row>
    <row r="288" customHeight="1" spans="1:3">
      <c r="A288" s="303">
        <v>20819</v>
      </c>
      <c r="B288" s="304" t="s">
        <v>423</v>
      </c>
      <c r="C288" s="305">
        <v>2848</v>
      </c>
    </row>
    <row r="289" customHeight="1" spans="1:3">
      <c r="A289" s="307">
        <v>2081902</v>
      </c>
      <c r="B289" s="148" t="s">
        <v>424</v>
      </c>
      <c r="C289" s="308">
        <v>2848</v>
      </c>
    </row>
    <row r="290" customHeight="1" spans="1:3">
      <c r="A290" s="303">
        <v>20820</v>
      </c>
      <c r="B290" s="304" t="s">
        <v>425</v>
      </c>
      <c r="C290" s="305">
        <v>588</v>
      </c>
    </row>
    <row r="291" customHeight="1" spans="1:3">
      <c r="A291" s="307">
        <v>2082001</v>
      </c>
      <c r="B291" s="148" t="s">
        <v>426</v>
      </c>
      <c r="C291" s="308">
        <v>588</v>
      </c>
    </row>
    <row r="292" customHeight="1" spans="1:3">
      <c r="A292" s="303">
        <v>20821</v>
      </c>
      <c r="B292" s="304" t="s">
        <v>427</v>
      </c>
      <c r="C292" s="305">
        <v>1795</v>
      </c>
    </row>
    <row r="293" customHeight="1" spans="1:3">
      <c r="A293" s="307">
        <v>2082101</v>
      </c>
      <c r="B293" s="148" t="s">
        <v>428</v>
      </c>
      <c r="C293" s="308">
        <v>800</v>
      </c>
    </row>
    <row r="294" customHeight="1" spans="1:3">
      <c r="A294" s="307">
        <v>2082102</v>
      </c>
      <c r="B294" s="148" t="s">
        <v>429</v>
      </c>
      <c r="C294" s="308">
        <v>995</v>
      </c>
    </row>
    <row r="295" customHeight="1" spans="1:3">
      <c r="A295" s="303">
        <v>20825</v>
      </c>
      <c r="B295" s="304" t="s">
        <v>430</v>
      </c>
      <c r="C295" s="305">
        <v>76</v>
      </c>
    </row>
    <row r="296" customHeight="1" spans="1:3">
      <c r="A296" s="307">
        <v>2082502</v>
      </c>
      <c r="B296" s="148" t="s">
        <v>431</v>
      </c>
      <c r="C296" s="308">
        <v>76</v>
      </c>
    </row>
    <row r="297" customHeight="1" spans="1:3">
      <c r="A297" s="303">
        <v>20826</v>
      </c>
      <c r="B297" s="304" t="s">
        <v>432</v>
      </c>
      <c r="C297" s="305">
        <v>15615</v>
      </c>
    </row>
    <row r="298" customHeight="1" spans="1:3">
      <c r="A298" s="307">
        <v>2082602</v>
      </c>
      <c r="B298" s="148" t="s">
        <v>433</v>
      </c>
      <c r="C298" s="308">
        <v>15615</v>
      </c>
    </row>
    <row r="299" customHeight="1" spans="1:3">
      <c r="A299" s="303">
        <v>20828</v>
      </c>
      <c r="B299" s="304" t="s">
        <v>434</v>
      </c>
      <c r="C299" s="305">
        <v>1445</v>
      </c>
    </row>
    <row r="300" customHeight="1" spans="1:3">
      <c r="A300" s="307">
        <v>2082801</v>
      </c>
      <c r="B300" s="148" t="s">
        <v>205</v>
      </c>
      <c r="C300" s="308">
        <v>238</v>
      </c>
    </row>
    <row r="301" customHeight="1" spans="1:3">
      <c r="A301" s="307">
        <v>2082802</v>
      </c>
      <c r="B301" s="148" t="s">
        <v>206</v>
      </c>
      <c r="C301" s="308">
        <v>955</v>
      </c>
    </row>
    <row r="302" customHeight="1" spans="1:3">
      <c r="A302" s="307">
        <v>2082899</v>
      </c>
      <c r="B302" s="148" t="s">
        <v>435</v>
      </c>
      <c r="C302" s="308">
        <v>252</v>
      </c>
    </row>
    <row r="303" customHeight="1" spans="1:3">
      <c r="A303" s="303">
        <v>20899</v>
      </c>
      <c r="B303" s="304" t="s">
        <v>436</v>
      </c>
      <c r="C303" s="305">
        <v>2776</v>
      </c>
    </row>
    <row r="304" customHeight="1" spans="1:3">
      <c r="A304" s="307">
        <v>2089999</v>
      </c>
      <c r="B304" s="148" t="s">
        <v>437</v>
      </c>
      <c r="C304" s="308">
        <v>2776</v>
      </c>
    </row>
    <row r="305" customHeight="1" spans="1:3">
      <c r="A305" s="303">
        <v>210</v>
      </c>
      <c r="B305" s="304" t="s">
        <v>438</v>
      </c>
      <c r="C305" s="305">
        <v>34536</v>
      </c>
    </row>
    <row r="306" customHeight="1" spans="1:3">
      <c r="A306" s="303">
        <v>21001</v>
      </c>
      <c r="B306" s="304" t="s">
        <v>439</v>
      </c>
      <c r="C306" s="305">
        <v>3679</v>
      </c>
    </row>
    <row r="307" customHeight="1" spans="1:3">
      <c r="A307" s="307">
        <v>2100101</v>
      </c>
      <c r="B307" s="148" t="s">
        <v>205</v>
      </c>
      <c r="C307" s="308">
        <v>1243</v>
      </c>
    </row>
    <row r="308" customHeight="1" spans="1:3">
      <c r="A308" s="307">
        <v>2100102</v>
      </c>
      <c r="B308" s="148" t="s">
        <v>206</v>
      </c>
      <c r="C308" s="308">
        <v>2317</v>
      </c>
    </row>
    <row r="309" customHeight="1" spans="1:3">
      <c r="A309" s="307">
        <v>2100199</v>
      </c>
      <c r="B309" s="148" t="s">
        <v>440</v>
      </c>
      <c r="C309" s="308">
        <v>119</v>
      </c>
    </row>
    <row r="310" customHeight="1" spans="1:3">
      <c r="A310" s="303">
        <v>21002</v>
      </c>
      <c r="B310" s="304" t="s">
        <v>441</v>
      </c>
      <c r="C310" s="305">
        <v>1531</v>
      </c>
    </row>
    <row r="311" customHeight="1" spans="1:3">
      <c r="A311" s="307">
        <v>2100201</v>
      </c>
      <c r="B311" s="148" t="s">
        <v>442</v>
      </c>
      <c r="C311" s="308">
        <v>390</v>
      </c>
    </row>
    <row r="312" customHeight="1" spans="1:3">
      <c r="A312" s="307">
        <v>2100202</v>
      </c>
      <c r="B312" s="148" t="s">
        <v>443</v>
      </c>
      <c r="C312" s="308">
        <v>150</v>
      </c>
    </row>
    <row r="313" customHeight="1" spans="1:3">
      <c r="A313" s="307">
        <v>2100205</v>
      </c>
      <c r="B313" s="148" t="s">
        <v>444</v>
      </c>
      <c r="C313" s="308">
        <v>60</v>
      </c>
    </row>
    <row r="314" customHeight="1" spans="1:3">
      <c r="A314" s="307">
        <v>2100206</v>
      </c>
      <c r="B314" s="148" t="s">
        <v>445</v>
      </c>
      <c r="C314" s="308">
        <v>435</v>
      </c>
    </row>
    <row r="315" customHeight="1" spans="1:3">
      <c r="A315" s="307">
        <v>2100208</v>
      </c>
      <c r="B315" s="148" t="s">
        <v>446</v>
      </c>
      <c r="C315" s="308">
        <v>13</v>
      </c>
    </row>
    <row r="316" customHeight="1" spans="1:3">
      <c r="A316" s="307">
        <v>2100299</v>
      </c>
      <c r="B316" s="148" t="s">
        <v>447</v>
      </c>
      <c r="C316" s="308">
        <v>483</v>
      </c>
    </row>
    <row r="317" customHeight="1" spans="1:3">
      <c r="A317" s="303">
        <v>21003</v>
      </c>
      <c r="B317" s="304" t="s">
        <v>448</v>
      </c>
      <c r="C317" s="305">
        <v>1756</v>
      </c>
    </row>
    <row r="318" customHeight="1" spans="1:3">
      <c r="A318" s="307">
        <v>2100302</v>
      </c>
      <c r="B318" s="148" t="s">
        <v>449</v>
      </c>
      <c r="C318" s="308">
        <v>919</v>
      </c>
    </row>
    <row r="319" customHeight="1" spans="1:3">
      <c r="A319" s="307">
        <v>2100399</v>
      </c>
      <c r="B319" s="148" t="s">
        <v>450</v>
      </c>
      <c r="C319" s="308">
        <v>837</v>
      </c>
    </row>
    <row r="320" customHeight="1" spans="1:3">
      <c r="A320" s="303">
        <v>21004</v>
      </c>
      <c r="B320" s="304" t="s">
        <v>451</v>
      </c>
      <c r="C320" s="305">
        <v>11473</v>
      </c>
    </row>
    <row r="321" customHeight="1" spans="1:3">
      <c r="A321" s="307">
        <v>2100401</v>
      </c>
      <c r="B321" s="148" t="s">
        <v>452</v>
      </c>
      <c r="C321" s="308">
        <v>1898</v>
      </c>
    </row>
    <row r="322" customHeight="1" spans="1:3">
      <c r="A322" s="307">
        <v>2100402</v>
      </c>
      <c r="B322" s="148" t="s">
        <v>453</v>
      </c>
      <c r="C322" s="308">
        <v>226</v>
      </c>
    </row>
    <row r="323" customHeight="1" spans="1:3">
      <c r="A323" s="307">
        <v>2100403</v>
      </c>
      <c r="B323" s="148" t="s">
        <v>454</v>
      </c>
      <c r="C323" s="308">
        <v>359</v>
      </c>
    </row>
    <row r="324" customHeight="1" spans="1:3">
      <c r="A324" s="307">
        <v>2100404</v>
      </c>
      <c r="B324" s="148" t="s">
        <v>455</v>
      </c>
      <c r="C324" s="308">
        <v>57</v>
      </c>
    </row>
    <row r="325" customHeight="1" spans="1:3">
      <c r="A325" s="307">
        <v>2100408</v>
      </c>
      <c r="B325" s="148" t="s">
        <v>456</v>
      </c>
      <c r="C325" s="308">
        <v>5623</v>
      </c>
    </row>
    <row r="326" customHeight="1" spans="1:3">
      <c r="A326" s="307">
        <v>2100409</v>
      </c>
      <c r="B326" s="148" t="s">
        <v>457</v>
      </c>
      <c r="C326" s="308">
        <v>840</v>
      </c>
    </row>
    <row r="327" customHeight="1" spans="1:3">
      <c r="A327" s="307">
        <v>2100410</v>
      </c>
      <c r="B327" s="148" t="s">
        <v>458</v>
      </c>
      <c r="C327" s="308">
        <v>1627</v>
      </c>
    </row>
    <row r="328" customHeight="1" spans="1:3">
      <c r="A328" s="307">
        <v>2100499</v>
      </c>
      <c r="B328" s="148" t="s">
        <v>459</v>
      </c>
      <c r="C328" s="308">
        <v>843</v>
      </c>
    </row>
    <row r="329" customHeight="1" spans="1:3">
      <c r="A329" s="303">
        <v>21006</v>
      </c>
      <c r="B329" s="304" t="s">
        <v>460</v>
      </c>
      <c r="C329" s="305">
        <v>50</v>
      </c>
    </row>
    <row r="330" customHeight="1" spans="1:3">
      <c r="A330" s="307">
        <v>2100601</v>
      </c>
      <c r="B330" s="148" t="s">
        <v>461</v>
      </c>
      <c r="C330" s="308">
        <v>50</v>
      </c>
    </row>
    <row r="331" customHeight="1" spans="1:3">
      <c r="A331" s="303">
        <v>21007</v>
      </c>
      <c r="B331" s="304" t="s">
        <v>462</v>
      </c>
      <c r="C331" s="305">
        <v>5613</v>
      </c>
    </row>
    <row r="332" customHeight="1" spans="1:3">
      <c r="A332" s="307">
        <v>2100717</v>
      </c>
      <c r="B332" s="148" t="s">
        <v>463</v>
      </c>
      <c r="C332" s="308">
        <v>3632</v>
      </c>
    </row>
    <row r="333" customHeight="1" spans="1:3">
      <c r="A333" s="307">
        <v>2100799</v>
      </c>
      <c r="B333" s="148" t="s">
        <v>464</v>
      </c>
      <c r="C333" s="308">
        <v>1981</v>
      </c>
    </row>
    <row r="334" customHeight="1" spans="1:3">
      <c r="A334" s="303">
        <v>21011</v>
      </c>
      <c r="B334" s="304" t="s">
        <v>465</v>
      </c>
      <c r="C334" s="305">
        <v>4735</v>
      </c>
    </row>
    <row r="335" customHeight="1" spans="1:3">
      <c r="A335" s="307">
        <v>2101101</v>
      </c>
      <c r="B335" s="148" t="s">
        <v>466</v>
      </c>
      <c r="C335" s="308">
        <v>1648</v>
      </c>
    </row>
    <row r="336" customHeight="1" spans="1:3">
      <c r="A336" s="307">
        <v>2101102</v>
      </c>
      <c r="B336" s="148" t="s">
        <v>467</v>
      </c>
      <c r="C336" s="308">
        <v>3087</v>
      </c>
    </row>
    <row r="337" customHeight="1" spans="1:3">
      <c r="A337" s="303">
        <v>21012</v>
      </c>
      <c r="B337" s="304" t="s">
        <v>468</v>
      </c>
      <c r="C337" s="305">
        <v>2593</v>
      </c>
    </row>
    <row r="338" customHeight="1" spans="1:3">
      <c r="A338" s="307">
        <v>2101201</v>
      </c>
      <c r="B338" s="148" t="s">
        <v>469</v>
      </c>
      <c r="C338" s="308">
        <v>3</v>
      </c>
    </row>
    <row r="339" customHeight="1" spans="1:3">
      <c r="A339" s="307">
        <v>2101202</v>
      </c>
      <c r="B339" s="148" t="s">
        <v>470</v>
      </c>
      <c r="C339" s="308">
        <v>1860</v>
      </c>
    </row>
    <row r="340" customHeight="1" spans="1:3">
      <c r="A340" s="307">
        <v>2101299</v>
      </c>
      <c r="B340" s="148" t="s">
        <v>471</v>
      </c>
      <c r="C340" s="308">
        <v>730</v>
      </c>
    </row>
    <row r="341" customHeight="1" spans="1:3">
      <c r="A341" s="303">
        <v>21013</v>
      </c>
      <c r="B341" s="304" t="s">
        <v>472</v>
      </c>
      <c r="C341" s="305">
        <v>1448</v>
      </c>
    </row>
    <row r="342" customHeight="1" spans="1:3">
      <c r="A342" s="307">
        <v>2101301</v>
      </c>
      <c r="B342" s="148" t="s">
        <v>473</v>
      </c>
      <c r="C342" s="308">
        <v>1438</v>
      </c>
    </row>
    <row r="343" customHeight="1" spans="1:3">
      <c r="A343" s="307">
        <v>2101399</v>
      </c>
      <c r="B343" s="148" t="s">
        <v>474</v>
      </c>
      <c r="C343" s="308">
        <v>10</v>
      </c>
    </row>
    <row r="344" customHeight="1" spans="1:3">
      <c r="A344" s="303">
        <v>21014</v>
      </c>
      <c r="B344" s="304" t="s">
        <v>475</v>
      </c>
      <c r="C344" s="305">
        <v>186</v>
      </c>
    </row>
    <row r="345" customHeight="1" spans="1:3">
      <c r="A345" s="307">
        <v>2101401</v>
      </c>
      <c r="B345" s="148" t="s">
        <v>476</v>
      </c>
      <c r="C345" s="308">
        <v>165</v>
      </c>
    </row>
    <row r="346" customHeight="1" spans="1:3">
      <c r="A346" s="307">
        <v>2101499</v>
      </c>
      <c r="B346" s="148" t="s">
        <v>477</v>
      </c>
      <c r="C346" s="308">
        <v>21</v>
      </c>
    </row>
    <row r="347" customHeight="1" spans="1:3">
      <c r="A347" s="303">
        <v>21015</v>
      </c>
      <c r="B347" s="304" t="s">
        <v>478</v>
      </c>
      <c r="C347" s="305">
        <v>1188</v>
      </c>
    </row>
    <row r="348" customHeight="1" spans="1:3">
      <c r="A348" s="307">
        <v>2101501</v>
      </c>
      <c r="B348" s="148" t="s">
        <v>205</v>
      </c>
      <c r="C348" s="308">
        <v>207</v>
      </c>
    </row>
    <row r="349" customHeight="1" spans="1:3">
      <c r="A349" s="307">
        <v>2101502</v>
      </c>
      <c r="B349" s="148" t="s">
        <v>206</v>
      </c>
      <c r="C349" s="308">
        <v>84</v>
      </c>
    </row>
    <row r="350" customHeight="1" spans="1:3">
      <c r="A350" s="307">
        <v>2101504</v>
      </c>
      <c r="B350" s="148" t="s">
        <v>233</v>
      </c>
      <c r="C350" s="308">
        <v>9</v>
      </c>
    </row>
    <row r="351" customHeight="1" spans="1:3">
      <c r="A351" s="307">
        <v>2101505</v>
      </c>
      <c r="B351" s="148" t="s">
        <v>479</v>
      </c>
      <c r="C351" s="308">
        <v>5</v>
      </c>
    </row>
    <row r="352" customHeight="1" spans="1:3">
      <c r="A352" s="307">
        <v>2101506</v>
      </c>
      <c r="B352" s="148" t="s">
        <v>480</v>
      </c>
      <c r="C352" s="308">
        <v>6</v>
      </c>
    </row>
    <row r="353" customHeight="1" spans="1:3">
      <c r="A353" s="307">
        <v>2101550</v>
      </c>
      <c r="B353" s="148" t="s">
        <v>214</v>
      </c>
      <c r="C353" s="308">
        <v>139</v>
      </c>
    </row>
    <row r="354" customHeight="1" spans="1:3">
      <c r="A354" s="307">
        <v>2101599</v>
      </c>
      <c r="B354" s="148" t="s">
        <v>481</v>
      </c>
      <c r="C354" s="308">
        <v>738</v>
      </c>
    </row>
    <row r="355" customHeight="1" spans="1:3">
      <c r="A355" s="303">
        <v>21099</v>
      </c>
      <c r="B355" s="304" t="s">
        <v>482</v>
      </c>
      <c r="C355" s="305">
        <v>284</v>
      </c>
    </row>
    <row r="356" customHeight="1" spans="1:3">
      <c r="A356" s="307">
        <v>2109999</v>
      </c>
      <c r="B356" s="148" t="s">
        <v>483</v>
      </c>
      <c r="C356" s="308">
        <v>284</v>
      </c>
    </row>
    <row r="357" customHeight="1" spans="1:3">
      <c r="A357" s="303">
        <v>211</v>
      </c>
      <c r="B357" s="304" t="s">
        <v>484</v>
      </c>
      <c r="C357" s="305">
        <v>7403</v>
      </c>
    </row>
    <row r="358" customHeight="1" spans="1:3">
      <c r="A358" s="303">
        <v>21101</v>
      </c>
      <c r="B358" s="304" t="s">
        <v>485</v>
      </c>
      <c r="C358" s="305">
        <v>482</v>
      </c>
    </row>
    <row r="359" customHeight="1" spans="1:3">
      <c r="A359" s="307">
        <v>2110101</v>
      </c>
      <c r="B359" s="148" t="s">
        <v>205</v>
      </c>
      <c r="C359" s="308">
        <v>13</v>
      </c>
    </row>
    <row r="360" customHeight="1" spans="1:3">
      <c r="A360" s="307">
        <v>2110102</v>
      </c>
      <c r="B360" s="148" t="s">
        <v>206</v>
      </c>
      <c r="C360" s="308">
        <v>150</v>
      </c>
    </row>
    <row r="361" customHeight="1" spans="1:3">
      <c r="A361" s="307">
        <v>2110199</v>
      </c>
      <c r="B361" s="148" t="s">
        <v>486</v>
      </c>
      <c r="C361" s="308">
        <v>319</v>
      </c>
    </row>
    <row r="362" customHeight="1" spans="1:3">
      <c r="A362" s="303">
        <v>21102</v>
      </c>
      <c r="B362" s="304" t="s">
        <v>487</v>
      </c>
      <c r="C362" s="305">
        <v>84</v>
      </c>
    </row>
    <row r="363" customHeight="1" spans="1:3">
      <c r="A363" s="307">
        <v>2110299</v>
      </c>
      <c r="B363" s="148" t="s">
        <v>488</v>
      </c>
      <c r="C363" s="308">
        <v>84</v>
      </c>
    </row>
    <row r="364" customHeight="1" spans="1:3">
      <c r="A364" s="303">
        <v>21103</v>
      </c>
      <c r="B364" s="304" t="s">
        <v>489</v>
      </c>
      <c r="C364" s="305">
        <v>4602</v>
      </c>
    </row>
    <row r="365" customHeight="1" spans="1:3">
      <c r="A365" s="307">
        <v>2110301</v>
      </c>
      <c r="B365" s="148" t="s">
        <v>490</v>
      </c>
      <c r="C365" s="308">
        <v>225</v>
      </c>
    </row>
    <row r="366" customHeight="1" spans="1:3">
      <c r="A366" s="307">
        <v>2110302</v>
      </c>
      <c r="B366" s="148" t="s">
        <v>491</v>
      </c>
      <c r="C366" s="308">
        <v>3840</v>
      </c>
    </row>
    <row r="367" customHeight="1" spans="1:3">
      <c r="A367" s="307">
        <v>2110399</v>
      </c>
      <c r="B367" s="148" t="s">
        <v>492</v>
      </c>
      <c r="C367" s="308">
        <v>537</v>
      </c>
    </row>
    <row r="368" customHeight="1" spans="1:3">
      <c r="A368" s="303">
        <v>21104</v>
      </c>
      <c r="B368" s="304" t="s">
        <v>493</v>
      </c>
      <c r="C368" s="305">
        <v>2078</v>
      </c>
    </row>
    <row r="369" customHeight="1" spans="1:3">
      <c r="A369" s="307">
        <v>2110402</v>
      </c>
      <c r="B369" s="148" t="s">
        <v>494</v>
      </c>
      <c r="C369" s="308">
        <v>1533</v>
      </c>
    </row>
    <row r="370" customHeight="1" spans="1:3">
      <c r="A370" s="307">
        <v>2110404</v>
      </c>
      <c r="B370" s="148" t="s">
        <v>495</v>
      </c>
      <c r="C370" s="308">
        <v>184</v>
      </c>
    </row>
    <row r="371" customHeight="1" spans="1:3">
      <c r="A371" s="307">
        <v>2110499</v>
      </c>
      <c r="B371" s="148" t="s">
        <v>496</v>
      </c>
      <c r="C371" s="308">
        <v>361</v>
      </c>
    </row>
    <row r="372" customHeight="1" spans="1:3">
      <c r="A372" s="303">
        <v>21199</v>
      </c>
      <c r="B372" s="304" t="s">
        <v>497</v>
      </c>
      <c r="C372" s="305">
        <v>157</v>
      </c>
    </row>
    <row r="373" customHeight="1" spans="1:3">
      <c r="A373" s="307">
        <v>2119999</v>
      </c>
      <c r="B373" s="148" t="s">
        <v>498</v>
      </c>
      <c r="C373" s="308">
        <v>157</v>
      </c>
    </row>
    <row r="374" customHeight="1" spans="1:3">
      <c r="A374" s="303">
        <v>212</v>
      </c>
      <c r="B374" s="304" t="s">
        <v>499</v>
      </c>
      <c r="C374" s="305">
        <v>14339</v>
      </c>
    </row>
    <row r="375" customHeight="1" spans="1:3">
      <c r="A375" s="303">
        <v>21201</v>
      </c>
      <c r="B375" s="304" t="s">
        <v>500</v>
      </c>
      <c r="C375" s="305">
        <v>8815</v>
      </c>
    </row>
    <row r="376" customHeight="1" spans="1:3">
      <c r="A376" s="307">
        <v>2120101</v>
      </c>
      <c r="B376" s="148" t="s">
        <v>205</v>
      </c>
      <c r="C376" s="308">
        <v>3497</v>
      </c>
    </row>
    <row r="377" customHeight="1" spans="1:3">
      <c r="A377" s="307">
        <v>2120102</v>
      </c>
      <c r="B377" s="148" t="s">
        <v>206</v>
      </c>
      <c r="C377" s="308">
        <v>1106</v>
      </c>
    </row>
    <row r="378" customHeight="1" spans="1:3">
      <c r="A378" s="307">
        <v>2120104</v>
      </c>
      <c r="B378" s="148" t="s">
        <v>501</v>
      </c>
      <c r="C378" s="308">
        <v>180</v>
      </c>
    </row>
    <row r="379" customHeight="1" spans="1:3">
      <c r="A379" s="307">
        <v>2120106</v>
      </c>
      <c r="B379" s="148" t="s">
        <v>502</v>
      </c>
      <c r="C379" s="308">
        <v>590</v>
      </c>
    </row>
    <row r="380" customHeight="1" spans="1:3">
      <c r="A380" s="307">
        <v>2120199</v>
      </c>
      <c r="B380" s="148" t="s">
        <v>503</v>
      </c>
      <c r="C380" s="308">
        <v>3442</v>
      </c>
    </row>
    <row r="381" customHeight="1" spans="1:3">
      <c r="A381" s="303">
        <v>21202</v>
      </c>
      <c r="B381" s="304" t="s">
        <v>504</v>
      </c>
      <c r="C381" s="305">
        <v>650</v>
      </c>
    </row>
    <row r="382" customHeight="1" spans="1:3">
      <c r="A382" s="307">
        <v>2120201</v>
      </c>
      <c r="B382" s="148" t="s">
        <v>505</v>
      </c>
      <c r="C382" s="308">
        <v>650</v>
      </c>
    </row>
    <row r="383" customHeight="1" spans="1:3">
      <c r="A383" s="303">
        <v>21203</v>
      </c>
      <c r="B383" s="304" t="s">
        <v>506</v>
      </c>
      <c r="C383" s="305">
        <v>120</v>
      </c>
    </row>
    <row r="384" customHeight="1" spans="1:3">
      <c r="A384" s="307">
        <v>2120303</v>
      </c>
      <c r="B384" s="148" t="s">
        <v>507</v>
      </c>
      <c r="C384" s="308">
        <v>95</v>
      </c>
    </row>
    <row r="385" customHeight="1" spans="1:3">
      <c r="A385" s="307">
        <v>2120399</v>
      </c>
      <c r="B385" s="148" t="s">
        <v>508</v>
      </c>
      <c r="C385" s="308">
        <v>25</v>
      </c>
    </row>
    <row r="386" customHeight="1" spans="1:3">
      <c r="A386" s="303">
        <v>21205</v>
      </c>
      <c r="B386" s="304" t="s">
        <v>509</v>
      </c>
      <c r="C386" s="305">
        <v>4317</v>
      </c>
    </row>
    <row r="387" customHeight="1" spans="1:3">
      <c r="A387" s="307">
        <v>2120501</v>
      </c>
      <c r="B387" s="148" t="s">
        <v>510</v>
      </c>
      <c r="C387" s="308">
        <v>4317</v>
      </c>
    </row>
    <row r="388" customHeight="1" spans="1:3">
      <c r="A388" s="303">
        <v>21299</v>
      </c>
      <c r="B388" s="304" t="s">
        <v>511</v>
      </c>
      <c r="C388" s="305">
        <v>437</v>
      </c>
    </row>
    <row r="389" customHeight="1" spans="1:3">
      <c r="A389" s="307">
        <v>2129999</v>
      </c>
      <c r="B389" s="148" t="s">
        <v>512</v>
      </c>
      <c r="C389" s="308">
        <v>437</v>
      </c>
    </row>
    <row r="390" customHeight="1" spans="1:3">
      <c r="A390" s="303">
        <v>213</v>
      </c>
      <c r="B390" s="304" t="s">
        <v>513</v>
      </c>
      <c r="C390" s="305">
        <v>94119</v>
      </c>
    </row>
    <row r="391" customHeight="1" spans="1:3">
      <c r="A391" s="303">
        <v>21301</v>
      </c>
      <c r="B391" s="304" t="s">
        <v>514</v>
      </c>
      <c r="C391" s="305">
        <v>44696</v>
      </c>
    </row>
    <row r="392" customHeight="1" spans="1:3">
      <c r="A392" s="307">
        <v>2130101</v>
      </c>
      <c r="B392" s="148" t="s">
        <v>205</v>
      </c>
      <c r="C392" s="308">
        <v>2111</v>
      </c>
    </row>
    <row r="393" customHeight="1" spans="1:3">
      <c r="A393" s="307">
        <v>2130102</v>
      </c>
      <c r="B393" s="148" t="s">
        <v>206</v>
      </c>
      <c r="C393" s="308">
        <v>673</v>
      </c>
    </row>
    <row r="394" customHeight="1" spans="1:3">
      <c r="A394" s="307">
        <v>2130104</v>
      </c>
      <c r="B394" s="148" t="s">
        <v>214</v>
      </c>
      <c r="C394" s="308">
        <v>3216</v>
      </c>
    </row>
    <row r="395" customHeight="1" spans="1:3">
      <c r="A395" s="307">
        <v>2130106</v>
      </c>
      <c r="B395" s="148" t="s">
        <v>515</v>
      </c>
      <c r="C395" s="308">
        <v>376</v>
      </c>
    </row>
    <row r="396" customHeight="1" spans="1:3">
      <c r="A396" s="307">
        <v>2130108</v>
      </c>
      <c r="B396" s="148" t="s">
        <v>516</v>
      </c>
      <c r="C396" s="308">
        <v>447</v>
      </c>
    </row>
    <row r="397" customHeight="1" spans="1:3">
      <c r="A397" s="307">
        <v>2130109</v>
      </c>
      <c r="B397" s="148" t="s">
        <v>517</v>
      </c>
      <c r="C397" s="308">
        <v>65</v>
      </c>
    </row>
    <row r="398" customHeight="1" spans="1:3">
      <c r="A398" s="307">
        <v>2130110</v>
      </c>
      <c r="B398" s="148" t="s">
        <v>518</v>
      </c>
      <c r="C398" s="308">
        <v>51</v>
      </c>
    </row>
    <row r="399" customHeight="1" spans="1:3">
      <c r="A399" s="307">
        <v>2130111</v>
      </c>
      <c r="B399" s="148" t="s">
        <v>519</v>
      </c>
      <c r="C399" s="308">
        <v>24</v>
      </c>
    </row>
    <row r="400" customHeight="1" spans="1:3">
      <c r="A400" s="307">
        <v>2130119</v>
      </c>
      <c r="B400" s="148" t="s">
        <v>520</v>
      </c>
      <c r="C400" s="308">
        <v>93</v>
      </c>
    </row>
    <row r="401" customHeight="1" spans="1:3">
      <c r="A401" s="307">
        <v>2130120</v>
      </c>
      <c r="B401" s="148" t="s">
        <v>521</v>
      </c>
      <c r="C401" s="308">
        <v>98</v>
      </c>
    </row>
    <row r="402" customHeight="1" spans="1:3">
      <c r="A402" s="307">
        <v>2130121</v>
      </c>
      <c r="B402" s="148" t="s">
        <v>522</v>
      </c>
      <c r="C402" s="308">
        <v>1239</v>
      </c>
    </row>
    <row r="403" customHeight="1" spans="1:3">
      <c r="A403" s="307">
        <v>2130122</v>
      </c>
      <c r="B403" s="148" t="s">
        <v>523</v>
      </c>
      <c r="C403" s="308">
        <v>13479</v>
      </c>
    </row>
    <row r="404" customHeight="1" spans="1:3">
      <c r="A404" s="307">
        <v>2130124</v>
      </c>
      <c r="B404" s="148" t="s">
        <v>524</v>
      </c>
      <c r="C404" s="308">
        <v>493</v>
      </c>
    </row>
    <row r="405" customHeight="1" spans="1:3">
      <c r="A405" s="307">
        <v>2130125</v>
      </c>
      <c r="B405" s="148" t="s">
        <v>525</v>
      </c>
      <c r="C405" s="308">
        <v>262</v>
      </c>
    </row>
    <row r="406" customHeight="1" spans="1:3">
      <c r="A406" s="307">
        <v>2130126</v>
      </c>
      <c r="B406" s="148" t="s">
        <v>526</v>
      </c>
      <c r="C406" s="308">
        <v>2328</v>
      </c>
    </row>
    <row r="407" customHeight="1" spans="1:3">
      <c r="A407" s="307">
        <v>2130135</v>
      </c>
      <c r="B407" s="148" t="s">
        <v>527</v>
      </c>
      <c r="C407" s="308">
        <v>2382</v>
      </c>
    </row>
    <row r="408" customHeight="1" spans="1:3">
      <c r="A408" s="307">
        <v>2130148</v>
      </c>
      <c r="B408" s="148" t="s">
        <v>528</v>
      </c>
      <c r="C408" s="308">
        <v>335</v>
      </c>
    </row>
    <row r="409" customHeight="1" spans="1:3">
      <c r="A409" s="307">
        <v>2130152</v>
      </c>
      <c r="B409" s="148" t="s">
        <v>529</v>
      </c>
      <c r="C409" s="308">
        <v>19</v>
      </c>
    </row>
    <row r="410" customHeight="1" spans="1:3">
      <c r="A410" s="307">
        <v>2130153</v>
      </c>
      <c r="B410" s="148" t="s">
        <v>530</v>
      </c>
      <c r="C410" s="308">
        <v>13080</v>
      </c>
    </row>
    <row r="411" customHeight="1" spans="1:3">
      <c r="A411" s="307">
        <v>2130199</v>
      </c>
      <c r="B411" s="148" t="s">
        <v>531</v>
      </c>
      <c r="C411" s="308">
        <v>3925</v>
      </c>
    </row>
    <row r="412" customHeight="1" spans="1:3">
      <c r="A412" s="303">
        <v>21302</v>
      </c>
      <c r="B412" s="304" t="s">
        <v>532</v>
      </c>
      <c r="C412" s="305">
        <v>2836</v>
      </c>
    </row>
    <row r="413" customHeight="1" spans="1:3">
      <c r="A413" s="307">
        <v>2130201</v>
      </c>
      <c r="B413" s="148" t="s">
        <v>205</v>
      </c>
      <c r="C413" s="308">
        <v>464</v>
      </c>
    </row>
    <row r="414" customHeight="1" spans="1:3">
      <c r="A414" s="307">
        <v>2130202</v>
      </c>
      <c r="B414" s="148" t="s">
        <v>206</v>
      </c>
      <c r="C414" s="308">
        <v>223</v>
      </c>
    </row>
    <row r="415" customHeight="1" spans="1:3">
      <c r="A415" s="307">
        <v>2130205</v>
      </c>
      <c r="B415" s="148" t="s">
        <v>533</v>
      </c>
      <c r="C415" s="308">
        <v>1010</v>
      </c>
    </row>
    <row r="416" customHeight="1" spans="1:3">
      <c r="A416" s="307">
        <v>2130211</v>
      </c>
      <c r="B416" s="148" t="s">
        <v>534</v>
      </c>
      <c r="C416" s="308">
        <v>13</v>
      </c>
    </row>
    <row r="417" customHeight="1" spans="1:3">
      <c r="A417" s="307">
        <v>2130212</v>
      </c>
      <c r="B417" s="148" t="s">
        <v>535</v>
      </c>
      <c r="C417" s="308">
        <v>332</v>
      </c>
    </row>
    <row r="418" customHeight="1" spans="1:3">
      <c r="A418" s="307">
        <v>2130226</v>
      </c>
      <c r="B418" s="148" t="s">
        <v>536</v>
      </c>
      <c r="C418" s="308">
        <v>30</v>
      </c>
    </row>
    <row r="419" customHeight="1" spans="1:3">
      <c r="A419" s="307">
        <v>2130234</v>
      </c>
      <c r="B419" s="148" t="s">
        <v>537</v>
      </c>
      <c r="C419" s="308">
        <v>143</v>
      </c>
    </row>
    <row r="420" customHeight="1" spans="1:3">
      <c r="A420" s="307">
        <v>2130299</v>
      </c>
      <c r="B420" s="148" t="s">
        <v>538</v>
      </c>
      <c r="C420" s="308">
        <v>621</v>
      </c>
    </row>
    <row r="421" customHeight="1" spans="1:3">
      <c r="A421" s="303">
        <v>21303</v>
      </c>
      <c r="B421" s="304" t="s">
        <v>539</v>
      </c>
      <c r="C421" s="305">
        <v>18664</v>
      </c>
    </row>
    <row r="422" customHeight="1" spans="1:3">
      <c r="A422" s="307">
        <v>2130301</v>
      </c>
      <c r="B422" s="148" t="s">
        <v>205</v>
      </c>
      <c r="C422" s="308">
        <v>1475</v>
      </c>
    </row>
    <row r="423" customHeight="1" spans="1:3">
      <c r="A423" s="307">
        <v>2130302</v>
      </c>
      <c r="B423" s="148" t="s">
        <v>206</v>
      </c>
      <c r="C423" s="308">
        <v>146</v>
      </c>
    </row>
    <row r="424" customHeight="1" spans="1:3">
      <c r="A424" s="307">
        <v>2130304</v>
      </c>
      <c r="B424" s="148" t="s">
        <v>540</v>
      </c>
      <c r="C424" s="308">
        <v>28</v>
      </c>
    </row>
    <row r="425" customHeight="1" spans="1:3">
      <c r="A425" s="307">
        <v>2130305</v>
      </c>
      <c r="B425" s="148" t="s">
        <v>541</v>
      </c>
      <c r="C425" s="308">
        <v>10868</v>
      </c>
    </row>
    <row r="426" customHeight="1" spans="1:3">
      <c r="A426" s="307">
        <v>2130306</v>
      </c>
      <c r="B426" s="148" t="s">
        <v>542</v>
      </c>
      <c r="C426" s="308">
        <v>617</v>
      </c>
    </row>
    <row r="427" customHeight="1" spans="1:3">
      <c r="A427" s="307">
        <v>2130314</v>
      </c>
      <c r="B427" s="148" t="s">
        <v>543</v>
      </c>
      <c r="C427" s="308">
        <v>559</v>
      </c>
    </row>
    <row r="428" customHeight="1" spans="1:3">
      <c r="A428" s="307">
        <v>2130315</v>
      </c>
      <c r="B428" s="148" t="s">
        <v>544</v>
      </c>
      <c r="C428" s="308">
        <v>735</v>
      </c>
    </row>
    <row r="429" customHeight="1" spans="1:3">
      <c r="A429" s="307">
        <v>2130316</v>
      </c>
      <c r="B429" s="148" t="s">
        <v>545</v>
      </c>
      <c r="C429" s="308">
        <v>3406</v>
      </c>
    </row>
    <row r="430" customHeight="1" spans="1:3">
      <c r="A430" s="307">
        <v>2130335</v>
      </c>
      <c r="B430" s="148" t="s">
        <v>546</v>
      </c>
      <c r="C430" s="308">
        <v>90</v>
      </c>
    </row>
    <row r="431" customHeight="1" spans="1:3">
      <c r="A431" s="307">
        <v>2130399</v>
      </c>
      <c r="B431" s="148" t="s">
        <v>547</v>
      </c>
      <c r="C431" s="308">
        <v>740</v>
      </c>
    </row>
    <row r="432" customHeight="1" spans="1:3">
      <c r="A432" s="303">
        <v>21305</v>
      </c>
      <c r="B432" s="304" t="s">
        <v>548</v>
      </c>
      <c r="C432" s="305">
        <v>7335</v>
      </c>
    </row>
    <row r="433" customHeight="1" spans="1:3">
      <c r="A433" s="307">
        <v>2130501</v>
      </c>
      <c r="B433" s="148" t="s">
        <v>205</v>
      </c>
      <c r="C433" s="308">
        <v>167</v>
      </c>
    </row>
    <row r="434" customHeight="1" spans="1:3">
      <c r="A434" s="307">
        <v>2130502</v>
      </c>
      <c r="B434" s="148" t="s">
        <v>206</v>
      </c>
      <c r="C434" s="308">
        <v>301</v>
      </c>
    </row>
    <row r="435" customHeight="1" spans="1:3">
      <c r="A435" s="307">
        <v>2130504</v>
      </c>
      <c r="B435" s="148" t="s">
        <v>549</v>
      </c>
      <c r="C435" s="308">
        <v>41</v>
      </c>
    </row>
    <row r="436" customHeight="1" spans="1:3">
      <c r="A436" s="307">
        <v>2130599</v>
      </c>
      <c r="B436" s="148" t="s">
        <v>550</v>
      </c>
      <c r="C436" s="308">
        <v>6826</v>
      </c>
    </row>
    <row r="437" customHeight="1" spans="1:3">
      <c r="A437" s="303">
        <v>21307</v>
      </c>
      <c r="B437" s="304" t="s">
        <v>551</v>
      </c>
      <c r="C437" s="305">
        <v>4844</v>
      </c>
    </row>
    <row r="438" customHeight="1" spans="1:3">
      <c r="A438" s="307">
        <v>2130701</v>
      </c>
      <c r="B438" s="148" t="s">
        <v>552</v>
      </c>
      <c r="C438" s="308">
        <v>665</v>
      </c>
    </row>
    <row r="439" customHeight="1" spans="1:3">
      <c r="A439" s="307">
        <v>2130705</v>
      </c>
      <c r="B439" s="148" t="s">
        <v>553</v>
      </c>
      <c r="C439" s="308">
        <v>3558</v>
      </c>
    </row>
    <row r="440" customHeight="1" spans="1:3">
      <c r="A440" s="307">
        <v>2130706</v>
      </c>
      <c r="B440" s="148" t="s">
        <v>554</v>
      </c>
      <c r="C440" s="308">
        <v>38</v>
      </c>
    </row>
    <row r="441" customHeight="1" spans="1:3">
      <c r="A441" s="307">
        <v>2130707</v>
      </c>
      <c r="B441" s="148" t="s">
        <v>555</v>
      </c>
      <c r="C441" s="308">
        <v>561</v>
      </c>
    </row>
    <row r="442" customHeight="1" spans="1:3">
      <c r="A442" s="307">
        <v>2130799</v>
      </c>
      <c r="B442" s="148" t="s">
        <v>556</v>
      </c>
      <c r="C442" s="308">
        <v>22</v>
      </c>
    </row>
    <row r="443" customHeight="1" spans="1:3">
      <c r="A443" s="303">
        <v>21308</v>
      </c>
      <c r="B443" s="304" t="s">
        <v>557</v>
      </c>
      <c r="C443" s="305">
        <v>5794</v>
      </c>
    </row>
    <row r="444" customHeight="1" spans="1:3">
      <c r="A444" s="307">
        <v>2130803</v>
      </c>
      <c r="B444" s="148" t="s">
        <v>558</v>
      </c>
      <c r="C444" s="308">
        <v>5443</v>
      </c>
    </row>
    <row r="445" customHeight="1" spans="1:3">
      <c r="A445" s="307">
        <v>2130804</v>
      </c>
      <c r="B445" s="148" t="s">
        <v>559</v>
      </c>
      <c r="C445" s="308">
        <v>351</v>
      </c>
    </row>
    <row r="446" customHeight="1" spans="1:3">
      <c r="A446" s="303">
        <v>21309</v>
      </c>
      <c r="B446" s="304" t="s">
        <v>560</v>
      </c>
      <c r="C446" s="305">
        <v>6158</v>
      </c>
    </row>
    <row r="447" customHeight="1" spans="1:3">
      <c r="A447" s="307">
        <v>2130901</v>
      </c>
      <c r="B447" s="148" t="s">
        <v>561</v>
      </c>
      <c r="C447" s="308">
        <v>921</v>
      </c>
    </row>
    <row r="448" customHeight="1" spans="1:3">
      <c r="A448" s="307">
        <v>2130999</v>
      </c>
      <c r="B448" s="148" t="s">
        <v>562</v>
      </c>
      <c r="C448" s="308">
        <v>5237</v>
      </c>
    </row>
    <row r="449" customHeight="1" spans="1:3">
      <c r="A449" s="303">
        <v>21399</v>
      </c>
      <c r="B449" s="304" t="s">
        <v>563</v>
      </c>
      <c r="C449" s="305">
        <v>3792</v>
      </c>
    </row>
    <row r="450" customHeight="1" spans="1:3">
      <c r="A450" s="307">
        <v>2139999</v>
      </c>
      <c r="B450" s="148" t="s">
        <v>564</v>
      </c>
      <c r="C450" s="308">
        <v>3792</v>
      </c>
    </row>
    <row r="451" customHeight="1" spans="1:3">
      <c r="A451" s="303">
        <v>214</v>
      </c>
      <c r="B451" s="304" t="s">
        <v>565</v>
      </c>
      <c r="C451" s="305">
        <v>14848</v>
      </c>
    </row>
    <row r="452" customHeight="1" spans="1:3">
      <c r="A452" s="303">
        <v>21401</v>
      </c>
      <c r="B452" s="304" t="s">
        <v>566</v>
      </c>
      <c r="C452" s="305">
        <v>9476</v>
      </c>
    </row>
    <row r="453" customHeight="1" spans="1:3">
      <c r="A453" s="307">
        <v>2140101</v>
      </c>
      <c r="B453" s="148" t="s">
        <v>205</v>
      </c>
      <c r="C453" s="308">
        <v>3170</v>
      </c>
    </row>
    <row r="454" customHeight="1" spans="1:3">
      <c r="A454" s="307">
        <v>2140102</v>
      </c>
      <c r="B454" s="148" t="s">
        <v>206</v>
      </c>
      <c r="C454" s="308">
        <v>445</v>
      </c>
    </row>
    <row r="455" customHeight="1" spans="1:3">
      <c r="A455" s="307">
        <v>2140104</v>
      </c>
      <c r="B455" s="148" t="s">
        <v>567</v>
      </c>
      <c r="C455" s="308">
        <v>743</v>
      </c>
    </row>
    <row r="456" customHeight="1" spans="1:3">
      <c r="A456" s="307">
        <v>2140106</v>
      </c>
      <c r="B456" s="148" t="s">
        <v>568</v>
      </c>
      <c r="C456" s="308">
        <v>4162</v>
      </c>
    </row>
    <row r="457" customHeight="1" spans="1:3">
      <c r="A457" s="307">
        <v>2140199</v>
      </c>
      <c r="B457" s="148" t="s">
        <v>569</v>
      </c>
      <c r="C457" s="308">
        <v>956</v>
      </c>
    </row>
    <row r="458" customHeight="1" spans="1:3">
      <c r="A458" s="303">
        <v>21406</v>
      </c>
      <c r="B458" s="304" t="s">
        <v>570</v>
      </c>
      <c r="C458" s="305">
        <v>4451</v>
      </c>
    </row>
    <row r="459" customHeight="1" spans="1:3">
      <c r="A459" s="307">
        <v>2140601</v>
      </c>
      <c r="B459" s="148" t="s">
        <v>571</v>
      </c>
      <c r="C459" s="308">
        <v>282</v>
      </c>
    </row>
    <row r="460" customHeight="1" spans="1:3">
      <c r="A460" s="307">
        <v>2140602</v>
      </c>
      <c r="B460" s="148" t="s">
        <v>572</v>
      </c>
      <c r="C460" s="308">
        <v>3993</v>
      </c>
    </row>
    <row r="461" customHeight="1" spans="1:3">
      <c r="A461" s="307">
        <v>2140699</v>
      </c>
      <c r="B461" s="148" t="s">
        <v>573</v>
      </c>
      <c r="C461" s="308">
        <v>176</v>
      </c>
    </row>
    <row r="462" customHeight="1" spans="1:3">
      <c r="A462" s="303">
        <v>21499</v>
      </c>
      <c r="B462" s="304" t="s">
        <v>574</v>
      </c>
      <c r="C462" s="305">
        <v>921</v>
      </c>
    </row>
    <row r="463" customHeight="1" spans="1:3">
      <c r="A463" s="307">
        <v>2149901</v>
      </c>
      <c r="B463" s="148" t="s">
        <v>575</v>
      </c>
      <c r="C463" s="308">
        <v>605</v>
      </c>
    </row>
    <row r="464" customHeight="1" spans="1:3">
      <c r="A464" s="307">
        <v>2149999</v>
      </c>
      <c r="B464" s="148" t="s">
        <v>576</v>
      </c>
      <c r="C464" s="308">
        <v>316</v>
      </c>
    </row>
    <row r="465" customHeight="1" spans="1:3">
      <c r="A465" s="303">
        <v>215</v>
      </c>
      <c r="B465" s="304" t="s">
        <v>577</v>
      </c>
      <c r="C465" s="305">
        <v>15852</v>
      </c>
    </row>
    <row r="466" customHeight="1" spans="1:3">
      <c r="A466" s="303">
        <v>21502</v>
      </c>
      <c r="B466" s="304" t="s">
        <v>578</v>
      </c>
      <c r="C466" s="305">
        <v>513</v>
      </c>
    </row>
    <row r="467" customHeight="1" spans="1:3">
      <c r="A467" s="307">
        <v>2150299</v>
      </c>
      <c r="B467" s="148" t="s">
        <v>579</v>
      </c>
      <c r="C467" s="308">
        <v>513</v>
      </c>
    </row>
    <row r="468" customHeight="1" spans="1:3">
      <c r="A468" s="303">
        <v>21505</v>
      </c>
      <c r="B468" s="304" t="s">
        <v>580</v>
      </c>
      <c r="C468" s="305">
        <v>69</v>
      </c>
    </row>
    <row r="469" customHeight="1" spans="1:3">
      <c r="A469" s="307">
        <v>2150501</v>
      </c>
      <c r="B469" s="148" t="s">
        <v>205</v>
      </c>
      <c r="C469" s="308">
        <v>1</v>
      </c>
    </row>
    <row r="470" customHeight="1" spans="1:3">
      <c r="A470" s="307">
        <v>2150599</v>
      </c>
      <c r="B470" s="148" t="s">
        <v>581</v>
      </c>
      <c r="C470" s="308">
        <v>68</v>
      </c>
    </row>
    <row r="471" customHeight="1" spans="1:3">
      <c r="A471" s="303">
        <v>21508</v>
      </c>
      <c r="B471" s="304" t="s">
        <v>582</v>
      </c>
      <c r="C471" s="305">
        <v>14826</v>
      </c>
    </row>
    <row r="472" customHeight="1" spans="1:3">
      <c r="A472" s="307">
        <v>2150805</v>
      </c>
      <c r="B472" s="148" t="s">
        <v>583</v>
      </c>
      <c r="C472" s="308">
        <v>14826</v>
      </c>
    </row>
    <row r="473" customHeight="1" spans="1:3">
      <c r="A473" s="303">
        <v>21599</v>
      </c>
      <c r="B473" s="304" t="s">
        <v>584</v>
      </c>
      <c r="C473" s="305">
        <v>444</v>
      </c>
    </row>
    <row r="474" customHeight="1" spans="1:3">
      <c r="A474" s="307">
        <v>2159999</v>
      </c>
      <c r="B474" s="148" t="s">
        <v>585</v>
      </c>
      <c r="C474" s="308">
        <v>444</v>
      </c>
    </row>
    <row r="475" customHeight="1" spans="1:3">
      <c r="A475" s="303">
        <v>216</v>
      </c>
      <c r="B475" s="304" t="s">
        <v>586</v>
      </c>
      <c r="C475" s="305">
        <v>5271</v>
      </c>
    </row>
    <row r="476" customHeight="1" spans="1:3">
      <c r="A476" s="303">
        <v>21602</v>
      </c>
      <c r="B476" s="304" t="s">
        <v>587</v>
      </c>
      <c r="C476" s="305">
        <v>5230</v>
      </c>
    </row>
    <row r="477" customHeight="1" spans="1:3">
      <c r="A477" s="307">
        <v>2160201</v>
      </c>
      <c r="B477" s="148" t="s">
        <v>205</v>
      </c>
      <c r="C477" s="308">
        <v>10</v>
      </c>
    </row>
    <row r="478" customHeight="1" spans="1:3">
      <c r="A478" s="307">
        <v>2160202</v>
      </c>
      <c r="B478" s="148" t="s">
        <v>206</v>
      </c>
      <c r="C478" s="308">
        <v>93</v>
      </c>
    </row>
    <row r="479" customHeight="1" spans="1:3">
      <c r="A479" s="307">
        <v>2160250</v>
      </c>
      <c r="B479" s="148" t="s">
        <v>214</v>
      </c>
      <c r="C479" s="308">
        <v>250</v>
      </c>
    </row>
    <row r="480" customHeight="1" spans="1:3">
      <c r="A480" s="307">
        <v>2160299</v>
      </c>
      <c r="B480" s="148" t="s">
        <v>588</v>
      </c>
      <c r="C480" s="308">
        <v>4877</v>
      </c>
    </row>
    <row r="481" customHeight="1" spans="1:3">
      <c r="A481" s="303">
        <v>21606</v>
      </c>
      <c r="B481" s="304" t="s">
        <v>589</v>
      </c>
      <c r="C481" s="305">
        <v>41</v>
      </c>
    </row>
    <row r="482" customHeight="1" spans="1:3">
      <c r="A482" s="307">
        <v>2160699</v>
      </c>
      <c r="B482" s="148" t="s">
        <v>590</v>
      </c>
      <c r="C482" s="308">
        <v>41</v>
      </c>
    </row>
    <row r="483" customHeight="1" spans="1:3">
      <c r="A483" s="303">
        <v>217</v>
      </c>
      <c r="B483" s="304" t="s">
        <v>591</v>
      </c>
      <c r="C483" s="305">
        <v>5</v>
      </c>
    </row>
    <row r="484" customHeight="1" spans="1:3">
      <c r="A484" s="303">
        <v>21703</v>
      </c>
      <c r="B484" s="304" t="s">
        <v>592</v>
      </c>
      <c r="C484" s="305">
        <v>5</v>
      </c>
    </row>
    <row r="485" customHeight="1" spans="1:3">
      <c r="A485" s="307">
        <v>2170399</v>
      </c>
      <c r="B485" s="148" t="s">
        <v>593</v>
      </c>
      <c r="C485" s="308">
        <v>5</v>
      </c>
    </row>
    <row r="486" customHeight="1" spans="1:3">
      <c r="A486" s="303">
        <v>220</v>
      </c>
      <c r="B486" s="304" t="s">
        <v>594</v>
      </c>
      <c r="C486" s="305">
        <v>9256</v>
      </c>
    </row>
    <row r="487" customHeight="1" spans="1:3">
      <c r="A487" s="303">
        <v>22001</v>
      </c>
      <c r="B487" s="304" t="s">
        <v>595</v>
      </c>
      <c r="C487" s="305">
        <v>9030</v>
      </c>
    </row>
    <row r="488" customHeight="1" spans="1:3">
      <c r="A488" s="307">
        <v>2200101</v>
      </c>
      <c r="B488" s="148" t="s">
        <v>205</v>
      </c>
      <c r="C488" s="308">
        <v>1379</v>
      </c>
    </row>
    <row r="489" customHeight="1" spans="1:3">
      <c r="A489" s="307">
        <v>2200102</v>
      </c>
      <c r="B489" s="148" t="s">
        <v>206</v>
      </c>
      <c r="C489" s="308">
        <v>307</v>
      </c>
    </row>
    <row r="490" customHeight="1" spans="1:3">
      <c r="A490" s="307">
        <v>2200106</v>
      </c>
      <c r="B490" s="148" t="s">
        <v>596</v>
      </c>
      <c r="C490" s="308">
        <v>4050</v>
      </c>
    </row>
    <row r="491" customHeight="1" spans="1:3">
      <c r="A491" s="307">
        <v>2200199</v>
      </c>
      <c r="B491" s="148" t="s">
        <v>597</v>
      </c>
      <c r="C491" s="308">
        <v>3294</v>
      </c>
    </row>
    <row r="492" customHeight="1" spans="1:3">
      <c r="A492" s="303">
        <v>22005</v>
      </c>
      <c r="B492" s="304" t="s">
        <v>598</v>
      </c>
      <c r="C492" s="305">
        <v>226</v>
      </c>
    </row>
    <row r="493" customHeight="1" spans="1:3">
      <c r="A493" s="307">
        <v>2200502</v>
      </c>
      <c r="B493" s="148" t="s">
        <v>206</v>
      </c>
      <c r="C493" s="308">
        <v>70</v>
      </c>
    </row>
    <row r="494" customHeight="1" spans="1:3">
      <c r="A494" s="307">
        <v>2200508</v>
      </c>
      <c r="B494" s="148" t="s">
        <v>599</v>
      </c>
      <c r="C494" s="308">
        <v>8</v>
      </c>
    </row>
    <row r="495" customHeight="1" spans="1:3">
      <c r="A495" s="307">
        <v>2200599</v>
      </c>
      <c r="B495" s="148" t="s">
        <v>600</v>
      </c>
      <c r="C495" s="308">
        <v>148</v>
      </c>
    </row>
    <row r="496" customHeight="1" spans="1:3">
      <c r="A496" s="303">
        <v>221</v>
      </c>
      <c r="B496" s="304" t="s">
        <v>601</v>
      </c>
      <c r="C496" s="305">
        <v>12574</v>
      </c>
    </row>
    <row r="497" customHeight="1" spans="1:3">
      <c r="A497" s="303">
        <v>22101</v>
      </c>
      <c r="B497" s="304" t="s">
        <v>602</v>
      </c>
      <c r="C497" s="305">
        <v>5103</v>
      </c>
    </row>
    <row r="498" customHeight="1" spans="1:3">
      <c r="A498" s="307">
        <v>2210103</v>
      </c>
      <c r="B498" s="148" t="s">
        <v>603</v>
      </c>
      <c r="C498" s="308">
        <v>1371</v>
      </c>
    </row>
    <row r="499" customHeight="1" spans="1:3">
      <c r="A499" s="307">
        <v>2210105</v>
      </c>
      <c r="B499" s="148" t="s">
        <v>604</v>
      </c>
      <c r="C499" s="308">
        <v>1056</v>
      </c>
    </row>
    <row r="500" customHeight="1" spans="1:3">
      <c r="A500" s="307">
        <v>2210108</v>
      </c>
      <c r="B500" s="148" t="s">
        <v>605</v>
      </c>
      <c r="C500" s="308">
        <v>489</v>
      </c>
    </row>
    <row r="501" customHeight="1" spans="1:3">
      <c r="A501" s="307">
        <v>2210110</v>
      </c>
      <c r="B501" s="148" t="s">
        <v>606</v>
      </c>
      <c r="C501" s="308">
        <v>1541</v>
      </c>
    </row>
    <row r="502" customHeight="1" spans="1:3">
      <c r="A502" s="307">
        <v>2210199</v>
      </c>
      <c r="B502" s="148" t="s">
        <v>607</v>
      </c>
      <c r="C502" s="308">
        <v>646</v>
      </c>
    </row>
    <row r="503" customHeight="1" spans="1:3">
      <c r="A503" s="303">
        <v>22102</v>
      </c>
      <c r="B503" s="304" t="s">
        <v>608</v>
      </c>
      <c r="C503" s="305">
        <v>7470</v>
      </c>
    </row>
    <row r="504" customHeight="1" spans="1:3">
      <c r="A504" s="307">
        <v>2210201</v>
      </c>
      <c r="B504" s="148" t="s">
        <v>609</v>
      </c>
      <c r="C504" s="308">
        <v>7470</v>
      </c>
    </row>
    <row r="505" customHeight="1" spans="1:3">
      <c r="A505" s="303">
        <v>22103</v>
      </c>
      <c r="B505" s="304" t="s">
        <v>610</v>
      </c>
      <c r="C505" s="305">
        <v>1</v>
      </c>
    </row>
    <row r="506" customHeight="1" spans="1:3">
      <c r="A506" s="307">
        <v>2210302</v>
      </c>
      <c r="B506" s="148" t="s">
        <v>611</v>
      </c>
      <c r="C506" s="308">
        <v>1</v>
      </c>
    </row>
    <row r="507" customHeight="1" spans="1:3">
      <c r="A507" s="303">
        <v>222</v>
      </c>
      <c r="B507" s="304" t="s">
        <v>612</v>
      </c>
      <c r="C507" s="305">
        <v>2432</v>
      </c>
    </row>
    <row r="508" customHeight="1" spans="1:3">
      <c r="A508" s="303">
        <v>22201</v>
      </c>
      <c r="B508" s="304" t="s">
        <v>613</v>
      </c>
      <c r="C508" s="305">
        <v>2297</v>
      </c>
    </row>
    <row r="509" customHeight="1" spans="1:3">
      <c r="A509" s="307">
        <v>2220115</v>
      </c>
      <c r="B509" s="148" t="s">
        <v>614</v>
      </c>
      <c r="C509" s="308">
        <v>349</v>
      </c>
    </row>
    <row r="510" customHeight="1" spans="1:3">
      <c r="A510" s="307">
        <v>2220199</v>
      </c>
      <c r="B510" s="148" t="s">
        <v>615</v>
      </c>
      <c r="C510" s="308">
        <v>1948</v>
      </c>
    </row>
    <row r="511" customHeight="1" spans="1:3">
      <c r="A511" s="303">
        <v>22205</v>
      </c>
      <c r="B511" s="304" t="s">
        <v>616</v>
      </c>
      <c r="C511" s="305">
        <v>135</v>
      </c>
    </row>
    <row r="512" customHeight="1" spans="1:3">
      <c r="A512" s="307">
        <v>2220503</v>
      </c>
      <c r="B512" s="148" t="s">
        <v>617</v>
      </c>
      <c r="C512" s="308">
        <v>135</v>
      </c>
    </row>
    <row r="513" customHeight="1" spans="1:3">
      <c r="A513" s="303">
        <v>224</v>
      </c>
      <c r="B513" s="304" t="s">
        <v>618</v>
      </c>
      <c r="C513" s="305">
        <v>2522</v>
      </c>
    </row>
    <row r="514" customHeight="1" spans="1:3">
      <c r="A514" s="303">
        <v>22401</v>
      </c>
      <c r="B514" s="304" t="s">
        <v>619</v>
      </c>
      <c r="C514" s="305">
        <v>572</v>
      </c>
    </row>
    <row r="515" customHeight="1" spans="1:3">
      <c r="A515" s="307">
        <v>2240101</v>
      </c>
      <c r="B515" s="148" t="s">
        <v>205</v>
      </c>
      <c r="C515" s="308">
        <v>325</v>
      </c>
    </row>
    <row r="516" customHeight="1" spans="1:3">
      <c r="A516" s="307">
        <v>2240102</v>
      </c>
      <c r="B516" s="148" t="s">
        <v>206</v>
      </c>
      <c r="C516" s="308">
        <v>72</v>
      </c>
    </row>
    <row r="517" customHeight="1" spans="1:3">
      <c r="A517" s="307">
        <v>2240106</v>
      </c>
      <c r="B517" s="148" t="s">
        <v>620</v>
      </c>
      <c r="C517" s="308">
        <v>31</v>
      </c>
    </row>
    <row r="518" customHeight="1" spans="1:3">
      <c r="A518" s="307">
        <v>2240109</v>
      </c>
      <c r="B518" s="148" t="s">
        <v>621</v>
      </c>
      <c r="C518" s="308">
        <v>16</v>
      </c>
    </row>
    <row r="519" customHeight="1" spans="1:3">
      <c r="A519" s="307">
        <v>2240199</v>
      </c>
      <c r="B519" s="148" t="s">
        <v>622</v>
      </c>
      <c r="C519" s="308">
        <v>128</v>
      </c>
    </row>
    <row r="520" customHeight="1" spans="1:3">
      <c r="A520" s="303">
        <v>22402</v>
      </c>
      <c r="B520" s="304" t="s">
        <v>623</v>
      </c>
      <c r="C520" s="305">
        <v>1520</v>
      </c>
    </row>
    <row r="521" customHeight="1" spans="1:3">
      <c r="A521" s="307">
        <v>2240202</v>
      </c>
      <c r="B521" s="148" t="s">
        <v>206</v>
      </c>
      <c r="C521" s="308">
        <v>17</v>
      </c>
    </row>
    <row r="522" customHeight="1" spans="1:3">
      <c r="A522" s="307">
        <v>2240204</v>
      </c>
      <c r="B522" s="148" t="s">
        <v>624</v>
      </c>
      <c r="C522" s="308">
        <v>9</v>
      </c>
    </row>
    <row r="523" customHeight="1" spans="1:3">
      <c r="A523" s="307">
        <v>2240299</v>
      </c>
      <c r="B523" s="148" t="s">
        <v>625</v>
      </c>
      <c r="C523" s="308">
        <v>1494</v>
      </c>
    </row>
    <row r="524" customHeight="1" spans="1:3">
      <c r="A524" s="303">
        <v>22405</v>
      </c>
      <c r="B524" s="304" t="s">
        <v>626</v>
      </c>
      <c r="C524" s="305">
        <v>15</v>
      </c>
    </row>
    <row r="525" customHeight="1" spans="1:3">
      <c r="A525" s="307">
        <v>2240504</v>
      </c>
      <c r="B525" s="148" t="s">
        <v>627</v>
      </c>
      <c r="C525" s="308">
        <v>15</v>
      </c>
    </row>
    <row r="526" customHeight="1" spans="1:3">
      <c r="A526" s="303">
        <v>22406</v>
      </c>
      <c r="B526" s="304" t="s">
        <v>628</v>
      </c>
      <c r="C526" s="305">
        <v>5</v>
      </c>
    </row>
    <row r="527" customHeight="1" spans="1:3">
      <c r="A527" s="307">
        <v>2240601</v>
      </c>
      <c r="B527" s="148" t="s">
        <v>629</v>
      </c>
      <c r="C527" s="308">
        <v>5</v>
      </c>
    </row>
    <row r="528" customHeight="1" spans="1:3">
      <c r="A528" s="303">
        <v>22407</v>
      </c>
      <c r="B528" s="304" t="s">
        <v>630</v>
      </c>
      <c r="C528" s="305">
        <v>399</v>
      </c>
    </row>
    <row r="529" customHeight="1" spans="1:3">
      <c r="A529" s="307">
        <v>2240703</v>
      </c>
      <c r="B529" s="148" t="s">
        <v>631</v>
      </c>
      <c r="C529" s="308">
        <v>399</v>
      </c>
    </row>
    <row r="530" customHeight="1" spans="1:3">
      <c r="A530" s="303">
        <v>22499</v>
      </c>
      <c r="B530" s="304" t="s">
        <v>632</v>
      </c>
      <c r="C530" s="305">
        <v>11</v>
      </c>
    </row>
    <row r="531" customHeight="1" spans="1:3">
      <c r="A531" s="307">
        <v>2249999</v>
      </c>
      <c r="B531" s="148" t="s">
        <v>633</v>
      </c>
      <c r="C531" s="308">
        <v>11</v>
      </c>
    </row>
    <row r="532" customHeight="1" spans="1:3">
      <c r="A532" s="303">
        <v>229</v>
      </c>
      <c r="B532" s="304" t="s">
        <v>634</v>
      </c>
      <c r="C532" s="305">
        <v>17</v>
      </c>
    </row>
    <row r="533" customHeight="1" spans="1:3">
      <c r="A533" s="303">
        <v>22999</v>
      </c>
      <c r="B533" s="304" t="s">
        <v>635</v>
      </c>
      <c r="C533" s="305">
        <v>17</v>
      </c>
    </row>
    <row r="534" customHeight="1" spans="1:3">
      <c r="A534" s="307">
        <v>2299999</v>
      </c>
      <c r="B534" s="148" t="s">
        <v>636</v>
      </c>
      <c r="C534" s="308">
        <v>17</v>
      </c>
    </row>
    <row r="535" customHeight="1" spans="1:3">
      <c r="A535" s="303">
        <v>232</v>
      </c>
      <c r="B535" s="304" t="s">
        <v>637</v>
      </c>
      <c r="C535" s="305">
        <v>9369</v>
      </c>
    </row>
    <row r="536" customHeight="1" spans="1:3">
      <c r="A536" s="303">
        <v>23203</v>
      </c>
      <c r="B536" s="304" t="s">
        <v>638</v>
      </c>
      <c r="C536" s="305">
        <v>9369</v>
      </c>
    </row>
    <row r="537" customHeight="1" spans="1:3">
      <c r="A537" s="311">
        <v>2320301</v>
      </c>
      <c r="B537" s="312" t="s">
        <v>639</v>
      </c>
      <c r="C537" s="313">
        <v>9369</v>
      </c>
    </row>
  </sheetData>
  <mergeCells count="1">
    <mergeCell ref="A1:C1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4"/>
  <sheetViews>
    <sheetView showGridLines="0" topLeftCell="A49" workbookViewId="0">
      <selection activeCell="H65" sqref="H65"/>
    </sheetView>
  </sheetViews>
  <sheetFormatPr defaultColWidth="9.33333333333333" defaultRowHeight="26.1" customHeight="1" outlineLevelCol="2"/>
  <cols>
    <col min="1" max="1" width="11.5" customWidth="1"/>
    <col min="2" max="2" width="74.1666666666667" style="47" customWidth="1"/>
    <col min="3" max="3" width="44.6666666666667" style="48" customWidth="1"/>
  </cols>
  <sheetData>
    <row r="1" ht="48" customHeight="1" spans="1:3">
      <c r="A1" s="182" t="s">
        <v>34</v>
      </c>
      <c r="B1" s="182"/>
      <c r="C1" s="182"/>
    </row>
    <row r="2" ht="22" customHeight="1" spans="2:3">
      <c r="B2" s="110" t="s">
        <v>35</v>
      </c>
      <c r="C2" s="288"/>
    </row>
    <row r="3" ht="15" customHeight="1" spans="2:3">
      <c r="B3" s="184" t="s">
        <v>101</v>
      </c>
      <c r="C3" s="289"/>
    </row>
    <row r="4" customHeight="1" spans="1:3">
      <c r="A4" s="280" t="s">
        <v>202</v>
      </c>
      <c r="B4" s="281" t="s">
        <v>121</v>
      </c>
      <c r="C4" s="282" t="s">
        <v>103</v>
      </c>
    </row>
    <row r="5" customHeight="1" spans="1:3">
      <c r="A5" s="283"/>
      <c r="B5" s="290" t="s">
        <v>640</v>
      </c>
      <c r="C5" s="291">
        <f>C6+C11+C22+C30+C37+C41+C44+C53+C59+C61+C63+C48</f>
        <v>486351</v>
      </c>
    </row>
    <row r="6" customHeight="1" spans="1:3">
      <c r="A6" s="284">
        <v>501</v>
      </c>
      <c r="B6" s="292" t="s">
        <v>641</v>
      </c>
      <c r="C6" s="82">
        <f>SUM(C7:C10)</f>
        <v>77412</v>
      </c>
    </row>
    <row r="7" customHeight="1" spans="1:3">
      <c r="A7" s="285">
        <v>50101</v>
      </c>
      <c r="B7" s="293" t="s">
        <v>642</v>
      </c>
      <c r="C7" s="83">
        <v>51132</v>
      </c>
    </row>
    <row r="8" customHeight="1" spans="1:3">
      <c r="A8" s="285">
        <v>50102</v>
      </c>
      <c r="B8" s="293" t="s">
        <v>643</v>
      </c>
      <c r="C8" s="83">
        <v>13520</v>
      </c>
    </row>
    <row r="9" customHeight="1" spans="1:3">
      <c r="A9" s="285">
        <v>50103</v>
      </c>
      <c r="B9" s="293" t="s">
        <v>644</v>
      </c>
      <c r="C9" s="83">
        <v>3145</v>
      </c>
    </row>
    <row r="10" customHeight="1" spans="1:3">
      <c r="A10" s="285">
        <v>50199</v>
      </c>
      <c r="B10" s="293" t="s">
        <v>645</v>
      </c>
      <c r="C10" s="83">
        <v>9615</v>
      </c>
    </row>
    <row r="11" customHeight="1" spans="1:3">
      <c r="A11" s="284">
        <v>502</v>
      </c>
      <c r="B11" s="292" t="s">
        <v>646</v>
      </c>
      <c r="C11" s="82">
        <f>SUM(C12:C21)</f>
        <v>118041</v>
      </c>
    </row>
    <row r="12" customHeight="1" spans="1:3">
      <c r="A12" s="285">
        <v>50201</v>
      </c>
      <c r="B12" s="293" t="s">
        <v>647</v>
      </c>
      <c r="C12" s="83">
        <v>4547</v>
      </c>
    </row>
    <row r="13" customHeight="1" spans="1:3">
      <c r="A13" s="285">
        <v>50202</v>
      </c>
      <c r="B13" s="293" t="s">
        <v>648</v>
      </c>
      <c r="C13" s="83">
        <v>362</v>
      </c>
    </row>
    <row r="14" customHeight="1" spans="1:3">
      <c r="A14" s="285">
        <v>50203</v>
      </c>
      <c r="B14" s="293" t="s">
        <v>649</v>
      </c>
      <c r="C14" s="83">
        <v>91</v>
      </c>
    </row>
    <row r="15" customHeight="1" spans="1:3">
      <c r="A15" s="285">
        <v>50204</v>
      </c>
      <c r="B15" s="293" t="s">
        <v>650</v>
      </c>
      <c r="C15" s="83">
        <v>155</v>
      </c>
    </row>
    <row r="16" customHeight="1" spans="1:3">
      <c r="A16" s="285">
        <v>50205</v>
      </c>
      <c r="B16" s="293" t="s">
        <v>651</v>
      </c>
      <c r="C16" s="83">
        <v>3777</v>
      </c>
    </row>
    <row r="17" customHeight="1" spans="1:3">
      <c r="A17" s="285">
        <v>50206</v>
      </c>
      <c r="B17" s="293" t="s">
        <v>652</v>
      </c>
      <c r="C17" s="83">
        <v>342</v>
      </c>
    </row>
    <row r="18" customHeight="1" spans="1:3">
      <c r="A18" s="285">
        <v>50207</v>
      </c>
      <c r="B18" s="294" t="s">
        <v>653</v>
      </c>
      <c r="C18" s="83">
        <v>0</v>
      </c>
    </row>
    <row r="19" customHeight="1" spans="1:3">
      <c r="A19" s="285">
        <v>50208</v>
      </c>
      <c r="B19" s="293" t="s">
        <v>654</v>
      </c>
      <c r="C19" s="83">
        <v>583</v>
      </c>
    </row>
    <row r="20" customHeight="1" spans="1:3">
      <c r="A20" s="285">
        <v>50209</v>
      </c>
      <c r="B20" s="293" t="s">
        <v>655</v>
      </c>
      <c r="C20" s="83">
        <v>609</v>
      </c>
    </row>
    <row r="21" customHeight="1" spans="1:3">
      <c r="A21" s="285">
        <v>50299</v>
      </c>
      <c r="B21" s="293" t="s">
        <v>656</v>
      </c>
      <c r="C21" s="83">
        <v>107575</v>
      </c>
    </row>
    <row r="22" customHeight="1" spans="1:3">
      <c r="A22" s="284">
        <v>503</v>
      </c>
      <c r="B22" s="292" t="s">
        <v>657</v>
      </c>
      <c r="C22" s="82">
        <f>SUM(C23:C29)</f>
        <v>43031</v>
      </c>
    </row>
    <row r="23" customHeight="1" spans="1:3">
      <c r="A23" s="285">
        <v>50301</v>
      </c>
      <c r="B23" s="293" t="s">
        <v>658</v>
      </c>
      <c r="C23" s="83">
        <v>34</v>
      </c>
    </row>
    <row r="24" customHeight="1" spans="1:3">
      <c r="A24" s="285">
        <v>50302</v>
      </c>
      <c r="B24" s="293" t="s">
        <v>659</v>
      </c>
      <c r="C24" s="83">
        <v>9252</v>
      </c>
    </row>
    <row r="25" customHeight="1" spans="1:3">
      <c r="A25" s="285">
        <v>50303</v>
      </c>
      <c r="B25" s="293" t="s">
        <v>660</v>
      </c>
      <c r="C25" s="83">
        <v>0</v>
      </c>
    </row>
    <row r="26" customHeight="1" spans="1:3">
      <c r="A26" s="285">
        <v>50305</v>
      </c>
      <c r="B26" s="293" t="s">
        <v>661</v>
      </c>
      <c r="C26" s="83">
        <v>0</v>
      </c>
    </row>
    <row r="27" customHeight="1" spans="1:3">
      <c r="A27" s="285">
        <v>50306</v>
      </c>
      <c r="B27" s="293" t="s">
        <v>662</v>
      </c>
      <c r="C27" s="83">
        <v>125</v>
      </c>
    </row>
    <row r="28" customHeight="1" spans="1:3">
      <c r="A28" s="285">
        <v>50307</v>
      </c>
      <c r="B28" s="293" t="s">
        <v>663</v>
      </c>
      <c r="C28" s="83">
        <v>0</v>
      </c>
    </row>
    <row r="29" customHeight="1" spans="1:3">
      <c r="A29" s="285">
        <v>50399</v>
      </c>
      <c r="B29" s="293" t="s">
        <v>664</v>
      </c>
      <c r="C29" s="83">
        <v>33620</v>
      </c>
    </row>
    <row r="30" customHeight="1" spans="1:3">
      <c r="A30" s="284">
        <v>504</v>
      </c>
      <c r="B30" s="292" t="s">
        <v>665</v>
      </c>
      <c r="C30" s="82">
        <f>SUM(C31:C36)</f>
        <v>13684</v>
      </c>
    </row>
    <row r="31" customHeight="1" spans="1:3">
      <c r="A31" s="285">
        <v>50401</v>
      </c>
      <c r="B31" s="294" t="s">
        <v>658</v>
      </c>
      <c r="C31" s="83">
        <v>0</v>
      </c>
    </row>
    <row r="32" customHeight="1" spans="1:3">
      <c r="A32" s="285">
        <v>50402</v>
      </c>
      <c r="B32" s="293" t="s">
        <v>659</v>
      </c>
      <c r="C32" s="83">
        <v>7760</v>
      </c>
    </row>
    <row r="33" customHeight="1" spans="1:3">
      <c r="A33" s="285">
        <v>50403</v>
      </c>
      <c r="B33" s="293" t="s">
        <v>660</v>
      </c>
      <c r="C33" s="83">
        <v>0</v>
      </c>
    </row>
    <row r="34" customHeight="1" spans="1:3">
      <c r="A34" s="285">
        <v>50404</v>
      </c>
      <c r="B34" s="293" t="s">
        <v>662</v>
      </c>
      <c r="C34" s="83">
        <v>0</v>
      </c>
    </row>
    <row r="35" customHeight="1" spans="1:3">
      <c r="A35" s="285">
        <v>50405</v>
      </c>
      <c r="B35" s="293" t="s">
        <v>663</v>
      </c>
      <c r="C35" s="83">
        <v>79</v>
      </c>
    </row>
    <row r="36" customHeight="1" spans="1:3">
      <c r="A36" s="285">
        <v>50499</v>
      </c>
      <c r="B36" s="293" t="s">
        <v>664</v>
      </c>
      <c r="C36" s="83">
        <v>5845</v>
      </c>
    </row>
    <row r="37" customHeight="1" spans="1:3">
      <c r="A37" s="284">
        <v>505</v>
      </c>
      <c r="B37" s="292" t="s">
        <v>666</v>
      </c>
      <c r="C37" s="82">
        <f>SUM(C38:C40)</f>
        <v>75137</v>
      </c>
    </row>
    <row r="38" customHeight="1" spans="1:3">
      <c r="A38" s="285">
        <v>50501</v>
      </c>
      <c r="B38" s="293" t="s">
        <v>667</v>
      </c>
      <c r="C38" s="83">
        <v>47822</v>
      </c>
    </row>
    <row r="39" customHeight="1" spans="1:3">
      <c r="A39" s="285">
        <v>50502</v>
      </c>
      <c r="B39" s="293" t="s">
        <v>668</v>
      </c>
      <c r="C39" s="83">
        <v>4108</v>
      </c>
    </row>
    <row r="40" customHeight="1" spans="1:3">
      <c r="A40" s="285">
        <v>50599</v>
      </c>
      <c r="B40" s="293" t="s">
        <v>669</v>
      </c>
      <c r="C40" s="83">
        <v>23207</v>
      </c>
    </row>
    <row r="41" customHeight="1" spans="1:3">
      <c r="A41" s="284">
        <v>506</v>
      </c>
      <c r="B41" s="292" t="s">
        <v>670</v>
      </c>
      <c r="C41" s="82">
        <f>SUM(C42:C43)</f>
        <v>2552</v>
      </c>
    </row>
    <row r="42" customHeight="1" spans="1:3">
      <c r="A42" s="285">
        <v>50601</v>
      </c>
      <c r="B42" s="293" t="s">
        <v>671</v>
      </c>
      <c r="C42" s="83">
        <v>2370</v>
      </c>
    </row>
    <row r="43" customHeight="1" spans="1:3">
      <c r="A43" s="285">
        <v>50602</v>
      </c>
      <c r="B43" s="293" t="s">
        <v>672</v>
      </c>
      <c r="C43" s="83">
        <v>182</v>
      </c>
    </row>
    <row r="44" customHeight="1" spans="1:3">
      <c r="A44" s="284">
        <v>507</v>
      </c>
      <c r="B44" s="292" t="s">
        <v>673</v>
      </c>
      <c r="C44" s="82">
        <f>SUM(C45:C47)</f>
        <v>19198</v>
      </c>
    </row>
    <row r="45" customHeight="1" spans="1:3">
      <c r="A45" s="285">
        <v>50701</v>
      </c>
      <c r="B45" s="293" t="s">
        <v>674</v>
      </c>
      <c r="C45" s="83">
        <v>5</v>
      </c>
    </row>
    <row r="46" customHeight="1" spans="1:3">
      <c r="A46" s="285">
        <v>50702</v>
      </c>
      <c r="B46" s="294" t="s">
        <v>675</v>
      </c>
      <c r="C46" s="83">
        <v>0</v>
      </c>
    </row>
    <row r="47" customHeight="1" spans="1:3">
      <c r="A47" s="285">
        <v>50799</v>
      </c>
      <c r="B47" s="293" t="s">
        <v>676</v>
      </c>
      <c r="C47" s="83">
        <v>19193</v>
      </c>
    </row>
    <row r="48" customHeight="1" spans="1:3">
      <c r="A48" s="284">
        <v>508</v>
      </c>
      <c r="B48" s="292" t="s">
        <v>677</v>
      </c>
      <c r="C48" s="82">
        <f>SUM(C49:C50)</f>
        <v>0</v>
      </c>
    </row>
    <row r="49" customHeight="1" spans="1:3">
      <c r="A49" s="285">
        <v>50803</v>
      </c>
      <c r="B49" s="293" t="s">
        <v>678</v>
      </c>
      <c r="C49" s="83">
        <v>0</v>
      </c>
    </row>
    <row r="50" customHeight="1" spans="1:3">
      <c r="A50" s="285">
        <v>50804</v>
      </c>
      <c r="B50" s="293" t="s">
        <v>679</v>
      </c>
      <c r="C50" s="83">
        <v>0</v>
      </c>
    </row>
    <row r="51" customHeight="1" spans="1:3">
      <c r="A51" s="285">
        <v>50805</v>
      </c>
      <c r="B51" s="293" t="s">
        <v>680</v>
      </c>
      <c r="C51" s="83">
        <v>0</v>
      </c>
    </row>
    <row r="52" customHeight="1" spans="1:3">
      <c r="A52" s="285">
        <v>50899</v>
      </c>
      <c r="B52" s="293" t="s">
        <v>681</v>
      </c>
      <c r="C52" s="83">
        <v>0</v>
      </c>
    </row>
    <row r="53" customHeight="1" spans="1:3">
      <c r="A53" s="284">
        <v>509</v>
      </c>
      <c r="B53" s="292" t="s">
        <v>682</v>
      </c>
      <c r="C53" s="82">
        <f>SUM(C54:C58)</f>
        <v>72301</v>
      </c>
    </row>
    <row r="54" customHeight="1" spans="1:3">
      <c r="A54" s="285">
        <v>50901</v>
      </c>
      <c r="B54" s="293" t="s">
        <v>683</v>
      </c>
      <c r="C54" s="83">
        <v>5933</v>
      </c>
    </row>
    <row r="55" customHeight="1" spans="1:3">
      <c r="A55" s="285">
        <v>50902</v>
      </c>
      <c r="B55" s="293" t="s">
        <v>684</v>
      </c>
      <c r="C55" s="83">
        <v>450</v>
      </c>
    </row>
    <row r="56" customHeight="1" spans="1:3">
      <c r="A56" s="285">
        <v>50903</v>
      </c>
      <c r="B56" s="293" t="s">
        <v>685</v>
      </c>
      <c r="C56" s="83">
        <v>3337</v>
      </c>
    </row>
    <row r="57" customHeight="1" spans="1:3">
      <c r="A57" s="285">
        <v>50905</v>
      </c>
      <c r="B57" s="293" t="s">
        <v>686</v>
      </c>
      <c r="C57" s="83">
        <v>10316</v>
      </c>
    </row>
    <row r="58" customHeight="1" spans="1:3">
      <c r="A58" s="285">
        <v>50999</v>
      </c>
      <c r="B58" s="293" t="s">
        <v>687</v>
      </c>
      <c r="C58" s="83">
        <v>52265</v>
      </c>
    </row>
    <row r="59" customHeight="1" spans="1:3">
      <c r="A59" s="284">
        <v>510</v>
      </c>
      <c r="B59" s="292" t="s">
        <v>688</v>
      </c>
      <c r="C59" s="82">
        <f t="shared" ref="C59:C63" si="0">SUM(C60)</f>
        <v>32504</v>
      </c>
    </row>
    <row r="60" customHeight="1" spans="1:3">
      <c r="A60" s="285">
        <v>51002</v>
      </c>
      <c r="B60" s="293" t="s">
        <v>689</v>
      </c>
      <c r="C60" s="83">
        <v>32504</v>
      </c>
    </row>
    <row r="61" customHeight="1" spans="1:3">
      <c r="A61" s="284">
        <v>511</v>
      </c>
      <c r="B61" s="292" t="s">
        <v>690</v>
      </c>
      <c r="C61" s="82">
        <f t="shared" si="0"/>
        <v>9369</v>
      </c>
    </row>
    <row r="62" customHeight="1" spans="1:3">
      <c r="A62" s="285">
        <v>51101</v>
      </c>
      <c r="B62" s="293" t="s">
        <v>691</v>
      </c>
      <c r="C62" s="83">
        <v>9369</v>
      </c>
    </row>
    <row r="63" customHeight="1" spans="1:3">
      <c r="A63" s="284">
        <v>599</v>
      </c>
      <c r="B63" s="292" t="s">
        <v>692</v>
      </c>
      <c r="C63" s="82">
        <f t="shared" si="0"/>
        <v>23122</v>
      </c>
    </row>
    <row r="64" customHeight="1" spans="1:3">
      <c r="A64" s="286">
        <v>59999</v>
      </c>
      <c r="B64" s="295" t="s">
        <v>693</v>
      </c>
      <c r="C64" s="296">
        <v>23122</v>
      </c>
    </row>
  </sheetData>
  <mergeCells count="3">
    <mergeCell ref="A1:C1"/>
    <mergeCell ref="B2:C2"/>
    <mergeCell ref="B3:C3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0"/>
  <sheetViews>
    <sheetView showGridLines="0" topLeftCell="A40" workbookViewId="0">
      <selection activeCell="A4" sqref="A4:C60"/>
    </sheetView>
  </sheetViews>
  <sheetFormatPr defaultColWidth="9.33333333333333" defaultRowHeight="24.95" customHeight="1" outlineLevelCol="2"/>
  <cols>
    <col min="1" max="1" width="11.5" customWidth="1"/>
    <col min="2" max="2" width="76.1666666666667" style="47" customWidth="1"/>
    <col min="3" max="3" width="46.6666666666667" style="48" customWidth="1"/>
  </cols>
  <sheetData>
    <row r="1" ht="54" customHeight="1" spans="1:3">
      <c r="A1" s="278" t="s">
        <v>36</v>
      </c>
      <c r="B1" s="278"/>
      <c r="C1" s="278"/>
    </row>
    <row r="2" ht="15" customHeight="1" spans="2:3">
      <c r="B2" s="4" t="s">
        <v>37</v>
      </c>
      <c r="C2" s="49"/>
    </row>
    <row r="3" ht="15" customHeight="1" spans="2:3">
      <c r="B3" s="279" t="s">
        <v>101</v>
      </c>
      <c r="C3" s="185"/>
    </row>
    <row r="4" s="30" customFormat="1" customHeight="1" spans="1:3">
      <c r="A4" s="280" t="s">
        <v>202</v>
      </c>
      <c r="B4" s="281" t="s">
        <v>121</v>
      </c>
      <c r="C4" s="282" t="s">
        <v>103</v>
      </c>
    </row>
    <row r="5" customHeight="1" spans="1:3">
      <c r="A5" s="283"/>
      <c r="B5" s="86" t="s">
        <v>640</v>
      </c>
      <c r="C5" s="89">
        <f>C6+C11+C22+C30+C36+C40+C43+C46+C49+C55+C57+C59</f>
        <v>117714</v>
      </c>
    </row>
    <row r="6" customHeight="1" spans="1:3">
      <c r="A6" s="284">
        <v>501</v>
      </c>
      <c r="B6" s="233" t="s">
        <v>641</v>
      </c>
      <c r="C6" s="82">
        <f>SUM(C7:C10)</f>
        <v>62559</v>
      </c>
    </row>
    <row r="7" customHeight="1" spans="1:3">
      <c r="A7" s="285">
        <v>50101</v>
      </c>
      <c r="B7" s="237" t="s">
        <v>642</v>
      </c>
      <c r="C7" s="83">
        <v>40906</v>
      </c>
    </row>
    <row r="8" customHeight="1" spans="1:3">
      <c r="A8" s="285">
        <v>50102</v>
      </c>
      <c r="B8" s="237" t="s">
        <v>643</v>
      </c>
      <c r="C8" s="83">
        <v>10816</v>
      </c>
    </row>
    <row r="9" customHeight="1" spans="1:3">
      <c r="A9" s="285">
        <v>50103</v>
      </c>
      <c r="B9" s="237" t="s">
        <v>644</v>
      </c>
      <c r="C9" s="83">
        <v>3145</v>
      </c>
    </row>
    <row r="10" customHeight="1" spans="1:3">
      <c r="A10" s="285">
        <v>50199</v>
      </c>
      <c r="B10" s="237" t="s">
        <v>645</v>
      </c>
      <c r="C10" s="83">
        <v>7692</v>
      </c>
    </row>
    <row r="11" customHeight="1" spans="1:3">
      <c r="A11" s="284">
        <v>502</v>
      </c>
      <c r="B11" s="233" t="s">
        <v>646</v>
      </c>
      <c r="C11" s="89">
        <f>SUM(C12:C21)</f>
        <v>6395</v>
      </c>
    </row>
    <row r="12" customHeight="1" spans="1:3">
      <c r="A12" s="285">
        <v>50201</v>
      </c>
      <c r="B12" s="237" t="s">
        <v>647</v>
      </c>
      <c r="C12" s="57">
        <v>4292</v>
      </c>
    </row>
    <row r="13" customHeight="1" spans="1:3">
      <c r="A13" s="285">
        <v>50202</v>
      </c>
      <c r="B13" s="237" t="s">
        <v>648</v>
      </c>
      <c r="C13" s="61">
        <v>87</v>
      </c>
    </row>
    <row r="14" customHeight="1" spans="1:3">
      <c r="A14" s="285">
        <v>50203</v>
      </c>
      <c r="B14" s="237" t="s">
        <v>649</v>
      </c>
      <c r="C14" s="61">
        <v>60</v>
      </c>
    </row>
    <row r="15" customHeight="1" spans="1:3">
      <c r="A15" s="285">
        <v>50204</v>
      </c>
      <c r="B15" s="237" t="s">
        <v>650</v>
      </c>
      <c r="C15" s="57">
        <v>31</v>
      </c>
    </row>
    <row r="16" customHeight="1" spans="1:3">
      <c r="A16" s="285">
        <v>50205</v>
      </c>
      <c r="B16" s="237" t="s">
        <v>651</v>
      </c>
      <c r="C16" s="61">
        <v>241</v>
      </c>
    </row>
    <row r="17" customHeight="1" spans="1:3">
      <c r="A17" s="285">
        <v>50206</v>
      </c>
      <c r="B17" s="237" t="s">
        <v>652</v>
      </c>
      <c r="C17" s="61">
        <v>342</v>
      </c>
    </row>
    <row r="18" customHeight="1" spans="1:3">
      <c r="A18" s="285">
        <v>50207</v>
      </c>
      <c r="B18" s="237" t="s">
        <v>653</v>
      </c>
      <c r="C18" s="61">
        <v>0</v>
      </c>
    </row>
    <row r="19" customHeight="1" spans="1:3">
      <c r="A19" s="285">
        <v>50208</v>
      </c>
      <c r="B19" s="237" t="s">
        <v>654</v>
      </c>
      <c r="C19" s="61">
        <v>583</v>
      </c>
    </row>
    <row r="20" customHeight="1" spans="1:3">
      <c r="A20" s="285">
        <v>50209</v>
      </c>
      <c r="B20" s="237" t="s">
        <v>655</v>
      </c>
      <c r="C20" s="57">
        <v>208</v>
      </c>
    </row>
    <row r="21" customHeight="1" spans="1:3">
      <c r="A21" s="285">
        <v>50299</v>
      </c>
      <c r="B21" s="237" t="s">
        <v>656</v>
      </c>
      <c r="C21" s="57">
        <v>551</v>
      </c>
    </row>
    <row r="22" customHeight="1" spans="1:3">
      <c r="A22" s="284">
        <v>503</v>
      </c>
      <c r="B22" s="233" t="s">
        <v>657</v>
      </c>
      <c r="C22" s="131">
        <f>SUM(C23:C29)</f>
        <v>0</v>
      </c>
    </row>
    <row r="23" customHeight="1" spans="1:3">
      <c r="A23" s="285">
        <v>50301</v>
      </c>
      <c r="B23" s="237" t="s">
        <v>658</v>
      </c>
      <c r="C23" s="61">
        <v>0</v>
      </c>
    </row>
    <row r="24" customHeight="1" spans="1:3">
      <c r="A24" s="285">
        <v>50302</v>
      </c>
      <c r="B24" s="237" t="s">
        <v>659</v>
      </c>
      <c r="C24" s="61">
        <v>0</v>
      </c>
    </row>
    <row r="25" customHeight="1" spans="1:3">
      <c r="A25" s="285">
        <v>50303</v>
      </c>
      <c r="B25" s="237" t="s">
        <v>660</v>
      </c>
      <c r="C25" s="61">
        <v>0</v>
      </c>
    </row>
    <row r="26" customHeight="1" spans="1:3">
      <c r="A26" s="285">
        <v>50305</v>
      </c>
      <c r="B26" s="237" t="s">
        <v>661</v>
      </c>
      <c r="C26" s="61">
        <v>0</v>
      </c>
    </row>
    <row r="27" customHeight="1" spans="1:3">
      <c r="A27" s="285">
        <v>50306</v>
      </c>
      <c r="B27" s="237" t="s">
        <v>662</v>
      </c>
      <c r="C27" s="61">
        <v>0</v>
      </c>
    </row>
    <row r="28" customHeight="1" spans="1:3">
      <c r="A28" s="285">
        <v>50307</v>
      </c>
      <c r="B28" s="237" t="s">
        <v>663</v>
      </c>
      <c r="C28" s="61">
        <v>0</v>
      </c>
    </row>
    <row r="29" customHeight="1" spans="1:3">
      <c r="A29" s="285">
        <v>50399</v>
      </c>
      <c r="B29" s="237" t="s">
        <v>664</v>
      </c>
      <c r="C29" s="61">
        <v>0</v>
      </c>
    </row>
    <row r="30" customHeight="1" spans="1:3">
      <c r="A30" s="284">
        <v>504</v>
      </c>
      <c r="B30" s="233" t="s">
        <v>665</v>
      </c>
      <c r="C30" s="131">
        <f>SUM(C31:C35)</f>
        <v>0</v>
      </c>
    </row>
    <row r="31" customHeight="1" spans="1:3">
      <c r="A31" s="285">
        <v>50402</v>
      </c>
      <c r="B31" s="237" t="s">
        <v>659</v>
      </c>
      <c r="C31" s="61">
        <v>0</v>
      </c>
    </row>
    <row r="32" customHeight="1" spans="1:3">
      <c r="A32" s="285">
        <v>50403</v>
      </c>
      <c r="B32" s="237" t="s">
        <v>660</v>
      </c>
      <c r="C32" s="61">
        <v>0</v>
      </c>
    </row>
    <row r="33" customHeight="1" spans="1:3">
      <c r="A33" s="285">
        <v>50404</v>
      </c>
      <c r="B33" s="237" t="s">
        <v>662</v>
      </c>
      <c r="C33" s="61">
        <v>0</v>
      </c>
    </row>
    <row r="34" customHeight="1" spans="1:3">
      <c r="A34" s="285">
        <v>50405</v>
      </c>
      <c r="B34" s="237" t="s">
        <v>663</v>
      </c>
      <c r="C34" s="61">
        <v>0</v>
      </c>
    </row>
    <row r="35" customHeight="1" spans="1:3">
      <c r="A35" s="285">
        <v>50499</v>
      </c>
      <c r="B35" s="237" t="s">
        <v>664</v>
      </c>
      <c r="C35" s="61">
        <v>0</v>
      </c>
    </row>
    <row r="36" customHeight="1" spans="1:3">
      <c r="A36" s="284">
        <v>505</v>
      </c>
      <c r="B36" s="233" t="s">
        <v>666</v>
      </c>
      <c r="C36" s="89">
        <f>SUM(C37:C39)</f>
        <v>40507</v>
      </c>
    </row>
    <row r="37" customHeight="1" spans="1:3">
      <c r="A37" s="285">
        <v>50501</v>
      </c>
      <c r="B37" s="237" t="s">
        <v>667</v>
      </c>
      <c r="C37" s="57">
        <v>38258</v>
      </c>
    </row>
    <row r="38" customHeight="1" spans="1:3">
      <c r="A38" s="285">
        <v>50502</v>
      </c>
      <c r="B38" s="237" t="s">
        <v>668</v>
      </c>
      <c r="C38" s="57">
        <v>2249</v>
      </c>
    </row>
    <row r="39" customHeight="1" spans="1:3">
      <c r="A39" s="285">
        <v>50599</v>
      </c>
      <c r="B39" s="237" t="s">
        <v>669</v>
      </c>
      <c r="C39" s="57">
        <v>0</v>
      </c>
    </row>
    <row r="40" customHeight="1" spans="1:3">
      <c r="A40" s="284">
        <v>506</v>
      </c>
      <c r="B40" s="233" t="s">
        <v>670</v>
      </c>
      <c r="C40" s="131">
        <f>SUM(C41:C42)</f>
        <v>0</v>
      </c>
    </row>
    <row r="41" customHeight="1" spans="1:3">
      <c r="A41" s="285">
        <v>50601</v>
      </c>
      <c r="B41" s="237" t="s">
        <v>671</v>
      </c>
      <c r="C41" s="61">
        <v>0</v>
      </c>
    </row>
    <row r="42" customHeight="1" spans="1:3">
      <c r="A42" s="285">
        <v>50602</v>
      </c>
      <c r="B42" s="237" t="s">
        <v>672</v>
      </c>
      <c r="C42" s="61">
        <v>0</v>
      </c>
    </row>
    <row r="43" customHeight="1" spans="1:3">
      <c r="A43" s="284">
        <v>507</v>
      </c>
      <c r="B43" s="233" t="s">
        <v>673</v>
      </c>
      <c r="C43" s="131">
        <f>SUM(C44:C45)</f>
        <v>0</v>
      </c>
    </row>
    <row r="44" customHeight="1" spans="1:3">
      <c r="A44" s="285">
        <v>50701</v>
      </c>
      <c r="B44" s="237" t="s">
        <v>674</v>
      </c>
      <c r="C44" s="61">
        <v>0</v>
      </c>
    </row>
    <row r="45" customHeight="1" spans="1:3">
      <c r="A45" s="285">
        <v>50799</v>
      </c>
      <c r="B45" s="237" t="s">
        <v>676</v>
      </c>
      <c r="C45" s="61">
        <v>0</v>
      </c>
    </row>
    <row r="46" customHeight="1" spans="1:3">
      <c r="A46" s="284">
        <v>508</v>
      </c>
      <c r="B46" s="233" t="s">
        <v>677</v>
      </c>
      <c r="C46" s="131">
        <f>SUM(C47:C48)</f>
        <v>0</v>
      </c>
    </row>
    <row r="47" customHeight="1" spans="1:3">
      <c r="A47" s="285">
        <v>50803</v>
      </c>
      <c r="B47" s="237" t="s">
        <v>678</v>
      </c>
      <c r="C47" s="61">
        <v>0</v>
      </c>
    </row>
    <row r="48" customHeight="1" spans="1:3">
      <c r="A48" s="285">
        <v>50804</v>
      </c>
      <c r="B48" s="237" t="s">
        <v>679</v>
      </c>
      <c r="C48" s="61">
        <v>0</v>
      </c>
    </row>
    <row r="49" customHeight="1" spans="1:3">
      <c r="A49" s="284">
        <v>509</v>
      </c>
      <c r="B49" s="233" t="s">
        <v>682</v>
      </c>
      <c r="C49" s="89">
        <f>SUM(C50:C54)</f>
        <v>8253</v>
      </c>
    </row>
    <row r="50" customHeight="1" spans="1:3">
      <c r="A50" s="285">
        <v>50901</v>
      </c>
      <c r="B50" s="237" t="s">
        <v>683</v>
      </c>
      <c r="C50" s="57">
        <v>0</v>
      </c>
    </row>
    <row r="51" customHeight="1" spans="1:3">
      <c r="A51" s="285">
        <v>50902</v>
      </c>
      <c r="B51" s="237" t="s">
        <v>684</v>
      </c>
      <c r="C51" s="57">
        <v>0</v>
      </c>
    </row>
    <row r="52" customHeight="1" spans="1:3">
      <c r="A52" s="285">
        <v>50903</v>
      </c>
      <c r="B52" s="237" t="s">
        <v>685</v>
      </c>
      <c r="C52" s="57">
        <v>0</v>
      </c>
    </row>
    <row r="53" customHeight="1" spans="1:3">
      <c r="A53" s="285">
        <v>50905</v>
      </c>
      <c r="B53" s="237" t="s">
        <v>686</v>
      </c>
      <c r="C53" s="57">
        <v>8253</v>
      </c>
    </row>
    <row r="54" customHeight="1" spans="1:3">
      <c r="A54" s="285">
        <v>50999</v>
      </c>
      <c r="B54" s="237" t="s">
        <v>687</v>
      </c>
      <c r="C54" s="57">
        <v>0</v>
      </c>
    </row>
    <row r="55" customHeight="1" spans="1:3">
      <c r="A55" s="284">
        <v>510</v>
      </c>
      <c r="B55" s="233" t="s">
        <v>688</v>
      </c>
      <c r="C55" s="131">
        <f t="shared" ref="C55:C59" si="0">SUM(C56)</f>
        <v>0</v>
      </c>
    </row>
    <row r="56" customHeight="1" spans="1:3">
      <c r="A56" s="285">
        <v>51002</v>
      </c>
      <c r="B56" s="237" t="s">
        <v>689</v>
      </c>
      <c r="C56" s="61">
        <v>0</v>
      </c>
    </row>
    <row r="57" customHeight="1" spans="1:3">
      <c r="A57" s="284">
        <v>511</v>
      </c>
      <c r="B57" s="233" t="s">
        <v>690</v>
      </c>
      <c r="C57" s="131">
        <f t="shared" si="0"/>
        <v>0</v>
      </c>
    </row>
    <row r="58" customHeight="1" spans="1:3">
      <c r="A58" s="285">
        <v>51101</v>
      </c>
      <c r="B58" s="237" t="s">
        <v>691</v>
      </c>
      <c r="C58" s="61">
        <v>0</v>
      </c>
    </row>
    <row r="59" customHeight="1" spans="1:3">
      <c r="A59" s="284">
        <v>599</v>
      </c>
      <c r="B59" s="233" t="s">
        <v>692</v>
      </c>
      <c r="C59" s="89">
        <f t="shared" si="0"/>
        <v>0</v>
      </c>
    </row>
    <row r="60" customHeight="1" spans="1:3">
      <c r="A60" s="286">
        <v>59999</v>
      </c>
      <c r="B60" s="241" t="s">
        <v>693</v>
      </c>
      <c r="C60" s="287">
        <v>0</v>
      </c>
    </row>
  </sheetData>
  <mergeCells count="3">
    <mergeCell ref="A1:C1"/>
    <mergeCell ref="B2:C2"/>
    <mergeCell ref="B3:C3"/>
  </mergeCells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5"/>
  <sheetViews>
    <sheetView showGridLines="0" workbookViewId="0">
      <selection activeCell="E9" sqref="E9"/>
    </sheetView>
  </sheetViews>
  <sheetFormatPr defaultColWidth="9.33333333333333" defaultRowHeight="24" customHeight="1" outlineLevelCol="3"/>
  <cols>
    <col min="1" max="1" width="62.6666666666667" style="47" customWidth="1"/>
    <col min="2" max="2" width="24.8333333333333" style="270" customWidth="1"/>
    <col min="3" max="3" width="24.8333333333333" style="48" customWidth="1"/>
    <col min="4" max="4" width="30.3333333333333" style="271" customWidth="1"/>
  </cols>
  <sheetData>
    <row r="1" ht="33" customHeight="1" spans="1:4">
      <c r="A1" s="65" t="s">
        <v>38</v>
      </c>
      <c r="B1" s="245"/>
      <c r="C1" s="65"/>
      <c r="D1" s="272"/>
    </row>
    <row r="2" ht="12.95" customHeight="1" spans="1:4">
      <c r="A2" s="128" t="s">
        <v>39</v>
      </c>
      <c r="B2" s="273"/>
      <c r="C2" s="129"/>
      <c r="D2" s="274"/>
    </row>
    <row r="3" ht="15.95" customHeight="1" spans="1:4">
      <c r="A3" s="128" t="s">
        <v>101</v>
      </c>
      <c r="B3" s="273"/>
      <c r="C3" s="129"/>
      <c r="D3" s="274"/>
    </row>
    <row r="4" s="30" customFormat="1" customHeight="1" spans="1:4">
      <c r="A4" s="70" t="s">
        <v>121</v>
      </c>
      <c r="B4" s="246" t="s">
        <v>195</v>
      </c>
      <c r="C4" s="71" t="s">
        <v>196</v>
      </c>
      <c r="D4" s="232" t="s">
        <v>694</v>
      </c>
    </row>
    <row r="5" customHeight="1" spans="1:4">
      <c r="A5" s="73" t="s">
        <v>695</v>
      </c>
      <c r="B5" s="248">
        <f>SUM(B6:B11)</f>
        <v>5831</v>
      </c>
      <c r="C5" s="248">
        <f>SUM(C6:C11)</f>
        <v>5831</v>
      </c>
      <c r="D5" s="236">
        <f>(B5-C5)/C5</f>
        <v>0</v>
      </c>
    </row>
    <row r="6" customHeight="1" spans="1:4">
      <c r="A6" s="75" t="s">
        <v>696</v>
      </c>
      <c r="B6" s="251">
        <v>780</v>
      </c>
      <c r="C6" s="251">
        <v>780</v>
      </c>
      <c r="D6" s="238">
        <f t="shared" ref="D6:D16" si="0">(B6-C6)/C6</f>
        <v>0</v>
      </c>
    </row>
    <row r="7" customHeight="1" spans="1:4">
      <c r="A7" s="75" t="s">
        <v>697</v>
      </c>
      <c r="B7" s="251">
        <v>867</v>
      </c>
      <c r="C7" s="251">
        <v>867</v>
      </c>
      <c r="D7" s="238">
        <f t="shared" si="0"/>
        <v>0</v>
      </c>
    </row>
    <row r="8" customHeight="1" spans="1:4">
      <c r="A8" s="75" t="s">
        <v>698</v>
      </c>
      <c r="B8" s="251">
        <v>2046</v>
      </c>
      <c r="C8" s="251">
        <v>2046</v>
      </c>
      <c r="D8" s="238">
        <f t="shared" si="0"/>
        <v>0</v>
      </c>
    </row>
    <row r="9" customHeight="1" spans="1:4">
      <c r="A9" s="75" t="s">
        <v>699</v>
      </c>
      <c r="B9" s="251">
        <v>12</v>
      </c>
      <c r="C9" s="251">
        <v>12</v>
      </c>
      <c r="D9" s="238">
        <f t="shared" si="0"/>
        <v>0</v>
      </c>
    </row>
    <row r="10" customHeight="1" spans="1:4">
      <c r="A10" s="75" t="s">
        <v>700</v>
      </c>
      <c r="B10" s="251">
        <v>1208</v>
      </c>
      <c r="C10" s="251">
        <v>1208</v>
      </c>
      <c r="D10" s="238">
        <f t="shared" si="0"/>
        <v>0</v>
      </c>
    </row>
    <row r="11" customHeight="1" spans="1:4">
      <c r="A11" s="75" t="s">
        <v>701</v>
      </c>
      <c r="B11" s="251">
        <v>918</v>
      </c>
      <c r="C11" s="251">
        <v>918</v>
      </c>
      <c r="D11" s="238">
        <f t="shared" si="0"/>
        <v>0</v>
      </c>
    </row>
    <row r="12" customHeight="1" spans="1:4">
      <c r="A12" s="73" t="s">
        <v>702</v>
      </c>
      <c r="B12" s="248">
        <f>SUM(B13:B50)</f>
        <v>289230</v>
      </c>
      <c r="C12" s="248">
        <f>SUM(C13:C50)</f>
        <v>308806</v>
      </c>
      <c r="D12" s="236">
        <f t="shared" si="0"/>
        <v>-0.0633925506628757</v>
      </c>
    </row>
    <row r="13" customHeight="1" spans="1:4">
      <c r="A13" s="75" t="s">
        <v>703</v>
      </c>
      <c r="B13" s="251">
        <v>0</v>
      </c>
      <c r="C13" s="251">
        <v>0</v>
      </c>
      <c r="D13" s="238"/>
    </row>
    <row r="14" customHeight="1" spans="1:4">
      <c r="A14" s="75" t="s">
        <v>704</v>
      </c>
      <c r="B14" s="251">
        <v>88247</v>
      </c>
      <c r="C14" s="251">
        <v>81344</v>
      </c>
      <c r="D14" s="238">
        <f t="shared" si="0"/>
        <v>0.0848618214004721</v>
      </c>
    </row>
    <row r="15" customHeight="1" spans="1:4">
      <c r="A15" s="75" t="s">
        <v>705</v>
      </c>
      <c r="B15" s="251">
        <v>32134</v>
      </c>
      <c r="C15" s="251">
        <v>27056</v>
      </c>
      <c r="D15" s="238">
        <f t="shared" si="0"/>
        <v>0.187684801892371</v>
      </c>
    </row>
    <row r="16" customHeight="1" spans="1:4">
      <c r="A16" s="75" t="s">
        <v>706</v>
      </c>
      <c r="B16" s="251">
        <v>8722</v>
      </c>
      <c r="C16" s="251">
        <v>3891</v>
      </c>
      <c r="D16" s="238">
        <f t="shared" si="0"/>
        <v>1.24158314058083</v>
      </c>
    </row>
    <row r="17" customHeight="1" spans="1:4">
      <c r="A17" s="75" t="s">
        <v>707</v>
      </c>
      <c r="B17" s="251">
        <v>0</v>
      </c>
      <c r="C17" s="251">
        <v>0</v>
      </c>
      <c r="D17" s="238"/>
    </row>
    <row r="18" customHeight="1" spans="1:4">
      <c r="A18" s="75" t="s">
        <v>708</v>
      </c>
      <c r="B18" s="251">
        <v>89</v>
      </c>
      <c r="C18" s="251">
        <v>89</v>
      </c>
      <c r="D18" s="238">
        <f>(B18-C18)/C18</f>
        <v>0</v>
      </c>
    </row>
    <row r="19" customHeight="1" spans="1:4">
      <c r="A19" s="75" t="s">
        <v>709</v>
      </c>
      <c r="B19" s="251">
        <v>5597</v>
      </c>
      <c r="C19" s="251">
        <v>4733</v>
      </c>
      <c r="D19" s="238">
        <f t="shared" ref="D19:D47" si="1">(B19-C19)/C19</f>
        <v>0.182548066765265</v>
      </c>
    </row>
    <row r="20" customHeight="1" spans="1:4">
      <c r="A20" s="75" t="s">
        <v>710</v>
      </c>
      <c r="B20" s="251">
        <v>4155</v>
      </c>
      <c r="C20" s="251">
        <v>3497</v>
      </c>
      <c r="D20" s="238">
        <f t="shared" si="1"/>
        <v>0.188161281098084</v>
      </c>
    </row>
    <row r="21" customHeight="1" spans="1:4">
      <c r="A21" s="75" t="s">
        <v>711</v>
      </c>
      <c r="B21" s="251">
        <v>21239</v>
      </c>
      <c r="C21" s="251">
        <v>21239</v>
      </c>
      <c r="D21" s="238">
        <f t="shared" si="1"/>
        <v>0</v>
      </c>
    </row>
    <row r="22" customHeight="1" spans="1:4">
      <c r="A22" s="75" t="s">
        <v>712</v>
      </c>
      <c r="B22" s="251">
        <v>2354</v>
      </c>
      <c r="C22" s="251">
        <v>2056</v>
      </c>
      <c r="D22" s="238">
        <f t="shared" si="1"/>
        <v>0.144941634241245</v>
      </c>
    </row>
    <row r="23" customHeight="1" spans="1:4">
      <c r="A23" s="75" t="s">
        <v>713</v>
      </c>
      <c r="B23" s="56">
        <v>0</v>
      </c>
      <c r="C23" s="56">
        <v>0</v>
      </c>
      <c r="D23" s="238"/>
    </row>
    <row r="24" customHeight="1" spans="1:4">
      <c r="A24" s="75" t="s">
        <v>714</v>
      </c>
      <c r="B24" s="56">
        <v>0</v>
      </c>
      <c r="C24" s="56">
        <v>0</v>
      </c>
      <c r="D24" s="238"/>
    </row>
    <row r="25" ht="27" spans="1:4">
      <c r="A25" s="75" t="s">
        <v>715</v>
      </c>
      <c r="B25" s="251">
        <v>6096</v>
      </c>
      <c r="C25" s="251">
        <v>5005</v>
      </c>
      <c r="D25" s="238">
        <f t="shared" si="1"/>
        <v>0.217982017982018</v>
      </c>
    </row>
    <row r="26" customHeight="1" spans="1:4">
      <c r="A26" s="75" t="s">
        <v>716</v>
      </c>
      <c r="B26" s="56">
        <v>0</v>
      </c>
      <c r="C26" s="56">
        <v>0</v>
      </c>
      <c r="D26" s="238"/>
    </row>
    <row r="27" customHeight="1" spans="1:4">
      <c r="A27" s="75" t="s">
        <v>717</v>
      </c>
      <c r="B27" s="56">
        <v>0</v>
      </c>
      <c r="C27" s="56">
        <v>0</v>
      </c>
      <c r="D27" s="238"/>
    </row>
    <row r="28" customHeight="1" spans="1:4">
      <c r="A28" s="75" t="s">
        <v>718</v>
      </c>
      <c r="B28" s="56">
        <v>0</v>
      </c>
      <c r="C28" s="56">
        <v>0</v>
      </c>
      <c r="D28" s="238"/>
    </row>
    <row r="29" customHeight="1" spans="1:4">
      <c r="A29" s="75" t="s">
        <v>719</v>
      </c>
      <c r="B29" s="251">
        <v>1017</v>
      </c>
      <c r="C29" s="251">
        <v>1060</v>
      </c>
      <c r="D29" s="238">
        <f t="shared" si="1"/>
        <v>-0.0405660377358491</v>
      </c>
    </row>
    <row r="30" customHeight="1" spans="1:4">
      <c r="A30" s="75" t="s">
        <v>720</v>
      </c>
      <c r="B30" s="251">
        <v>15367</v>
      </c>
      <c r="C30" s="251">
        <v>16377</v>
      </c>
      <c r="D30" s="238">
        <f t="shared" si="1"/>
        <v>-0.0616718568724431</v>
      </c>
    </row>
    <row r="31" customHeight="1" spans="1:4">
      <c r="A31" s="75" t="s">
        <v>721</v>
      </c>
      <c r="B31" s="56">
        <v>150</v>
      </c>
      <c r="C31" s="56">
        <v>0</v>
      </c>
      <c r="D31" s="238"/>
    </row>
    <row r="32" customHeight="1" spans="1:4">
      <c r="A32" s="75" t="s">
        <v>722</v>
      </c>
      <c r="B32" s="251">
        <v>754</v>
      </c>
      <c r="C32" s="251">
        <v>575</v>
      </c>
      <c r="D32" s="238">
        <f t="shared" si="1"/>
        <v>0.311304347826087</v>
      </c>
    </row>
    <row r="33" customHeight="1" spans="1:4">
      <c r="A33" s="75" t="s">
        <v>723</v>
      </c>
      <c r="B33" s="251">
        <v>32407</v>
      </c>
      <c r="C33" s="251">
        <v>29446</v>
      </c>
      <c r="D33" s="238">
        <f t="shared" si="1"/>
        <v>0.100556951708212</v>
      </c>
    </row>
    <row r="34" customHeight="1" spans="1:4">
      <c r="A34" s="75" t="s">
        <v>724</v>
      </c>
      <c r="B34" s="251">
        <v>9755</v>
      </c>
      <c r="C34" s="251">
        <v>43032</v>
      </c>
      <c r="D34" s="238">
        <f t="shared" si="1"/>
        <v>-0.773308235731549</v>
      </c>
    </row>
    <row r="35" customHeight="1" spans="1:4">
      <c r="A35" s="75" t="s">
        <v>725</v>
      </c>
      <c r="B35" s="251">
        <v>609</v>
      </c>
      <c r="C35" s="251">
        <v>0</v>
      </c>
      <c r="D35" s="238"/>
    </row>
    <row r="36" customHeight="1" spans="1:4">
      <c r="A36" s="75" t="s">
        <v>726</v>
      </c>
      <c r="B36" s="56">
        <v>0</v>
      </c>
      <c r="C36" s="56">
        <v>0</v>
      </c>
      <c r="D36" s="238"/>
    </row>
    <row r="37" customHeight="1" spans="1:4">
      <c r="A37" s="75" t="s">
        <v>727</v>
      </c>
      <c r="B37" s="251">
        <v>42913</v>
      </c>
      <c r="C37" s="251">
        <v>40024</v>
      </c>
      <c r="D37" s="238">
        <f t="shared" si="1"/>
        <v>0.0721816909854088</v>
      </c>
    </row>
    <row r="38" customHeight="1" spans="1:4">
      <c r="A38" s="75" t="s">
        <v>728</v>
      </c>
      <c r="B38" s="251">
        <v>2810</v>
      </c>
      <c r="C38" s="251">
        <v>3456</v>
      </c>
      <c r="D38" s="238">
        <f t="shared" si="1"/>
        <v>-0.186921296296296</v>
      </c>
    </row>
    <row r="39" customHeight="1" spans="1:4">
      <c r="A39" s="75" t="s">
        <v>729</v>
      </c>
      <c r="B39" s="56">
        <v>0</v>
      </c>
      <c r="C39" s="56">
        <v>0</v>
      </c>
      <c r="D39" s="238"/>
    </row>
    <row r="40" customHeight="1" spans="1:4">
      <c r="A40" s="75" t="s">
        <v>730</v>
      </c>
      <c r="B40" s="56">
        <v>0</v>
      </c>
      <c r="C40" s="56">
        <v>0</v>
      </c>
      <c r="D40" s="238"/>
    </row>
    <row r="41" customHeight="1" spans="1:4">
      <c r="A41" s="75" t="s">
        <v>731</v>
      </c>
      <c r="B41" s="56">
        <v>0</v>
      </c>
      <c r="C41" s="56">
        <v>0</v>
      </c>
      <c r="D41" s="238"/>
    </row>
    <row r="42" customHeight="1" spans="1:4">
      <c r="A42" s="75" t="s">
        <v>732</v>
      </c>
      <c r="B42" s="56">
        <v>0</v>
      </c>
      <c r="C42" s="56">
        <v>0</v>
      </c>
      <c r="D42" s="238"/>
    </row>
    <row r="43" customHeight="1" spans="1:4">
      <c r="A43" s="75" t="s">
        <v>733</v>
      </c>
      <c r="B43" s="251">
        <v>3532</v>
      </c>
      <c r="C43" s="251">
        <v>3503</v>
      </c>
      <c r="D43" s="238">
        <f t="shared" si="1"/>
        <v>0.00827861832714816</v>
      </c>
    </row>
    <row r="44" customHeight="1" spans="1:4">
      <c r="A44" s="75" t="s">
        <v>734</v>
      </c>
      <c r="B44" s="251">
        <v>348</v>
      </c>
      <c r="C44" s="251">
        <v>246</v>
      </c>
      <c r="D44" s="238">
        <f t="shared" si="1"/>
        <v>0.414634146341463</v>
      </c>
    </row>
    <row r="45" customHeight="1" spans="1:4">
      <c r="A45" s="75" t="s">
        <v>735</v>
      </c>
      <c r="B45" s="251">
        <v>97</v>
      </c>
      <c r="C45" s="251">
        <v>339</v>
      </c>
      <c r="D45" s="238">
        <f t="shared" si="1"/>
        <v>-0.713864306784661</v>
      </c>
    </row>
    <row r="46" customHeight="1" spans="1:4">
      <c r="A46" s="75" t="s">
        <v>736</v>
      </c>
      <c r="B46" s="56">
        <v>0</v>
      </c>
      <c r="C46" s="56">
        <v>0</v>
      </c>
      <c r="D46" s="238"/>
    </row>
    <row r="47" customHeight="1" spans="1:4">
      <c r="A47" s="75" t="s">
        <v>737</v>
      </c>
      <c r="B47" s="251">
        <v>973</v>
      </c>
      <c r="C47" s="251">
        <v>2160</v>
      </c>
      <c r="D47" s="238"/>
    </row>
    <row r="48" customHeight="1" spans="1:4">
      <c r="A48" s="75" t="s">
        <v>738</v>
      </c>
      <c r="B48" s="251">
        <v>362</v>
      </c>
      <c r="C48" s="251">
        <v>1372</v>
      </c>
      <c r="D48" s="238"/>
    </row>
    <row r="49" customHeight="1" spans="1:4">
      <c r="A49" s="75" t="s">
        <v>739</v>
      </c>
      <c r="B49" s="56">
        <v>0</v>
      </c>
      <c r="C49" s="56">
        <v>15407</v>
      </c>
      <c r="D49" s="238"/>
    </row>
    <row r="50" customHeight="1" spans="1:4">
      <c r="A50" s="75" t="s">
        <v>740</v>
      </c>
      <c r="B50" s="251">
        <v>9503</v>
      </c>
      <c r="C50" s="251">
        <v>2899</v>
      </c>
      <c r="D50" s="238">
        <f>(B50-C50)/C50</f>
        <v>2.2780269058296</v>
      </c>
    </row>
    <row r="51" customHeight="1" spans="1:4">
      <c r="A51" s="73" t="s">
        <v>741</v>
      </c>
      <c r="B51" s="248">
        <f>SUM(B52:B72)</f>
        <v>51773</v>
      </c>
      <c r="C51" s="85">
        <f>SUM(C52:C72)</f>
        <v>59158</v>
      </c>
      <c r="D51" s="236">
        <f t="shared" ref="D51:D73" si="2">(B51-C51)/C51</f>
        <v>-0.124835187126002</v>
      </c>
    </row>
    <row r="52" customHeight="1" spans="1:4">
      <c r="A52" s="75" t="s">
        <v>742</v>
      </c>
      <c r="B52" s="251">
        <v>1361</v>
      </c>
      <c r="C52" s="251">
        <v>1037</v>
      </c>
      <c r="D52" s="238">
        <f t="shared" si="2"/>
        <v>0.312439729990357</v>
      </c>
    </row>
    <row r="53" customHeight="1" spans="1:4">
      <c r="A53" s="75" t="s">
        <v>743</v>
      </c>
      <c r="B53" s="251">
        <v>0</v>
      </c>
      <c r="C53" s="251">
        <v>0</v>
      </c>
      <c r="D53" s="238"/>
    </row>
    <row r="54" customHeight="1" spans="1:4">
      <c r="A54" s="75" t="s">
        <v>744</v>
      </c>
      <c r="B54" s="251">
        <v>0</v>
      </c>
      <c r="C54" s="251">
        <v>100</v>
      </c>
      <c r="D54" s="238">
        <f>(B54-C54)/C54</f>
        <v>-1</v>
      </c>
    </row>
    <row r="55" customHeight="1" spans="1:4">
      <c r="A55" s="75" t="s">
        <v>745</v>
      </c>
      <c r="B55" s="251">
        <v>152</v>
      </c>
      <c r="C55" s="251">
        <v>79</v>
      </c>
      <c r="D55" s="238">
        <f t="shared" si="2"/>
        <v>0.924050632911392</v>
      </c>
    </row>
    <row r="56" customHeight="1" spans="1:4">
      <c r="A56" s="75" t="s">
        <v>746</v>
      </c>
      <c r="B56" s="251">
        <v>776</v>
      </c>
      <c r="C56" s="251">
        <v>443</v>
      </c>
      <c r="D56" s="238">
        <f t="shared" si="2"/>
        <v>0.751693002257336</v>
      </c>
    </row>
    <row r="57" customHeight="1" spans="1:4">
      <c r="A57" s="75" t="s">
        <v>747</v>
      </c>
      <c r="B57" s="251">
        <v>274</v>
      </c>
      <c r="C57" s="251">
        <v>354</v>
      </c>
      <c r="D57" s="238">
        <f t="shared" si="2"/>
        <v>-0.225988700564972</v>
      </c>
    </row>
    <row r="58" customHeight="1" spans="1:4">
      <c r="A58" s="75" t="s">
        <v>748</v>
      </c>
      <c r="B58" s="251">
        <v>308</v>
      </c>
      <c r="C58" s="251">
        <v>314</v>
      </c>
      <c r="D58" s="238">
        <f t="shared" si="2"/>
        <v>-0.0191082802547771</v>
      </c>
    </row>
    <row r="59" customHeight="1" spans="1:4">
      <c r="A59" s="75" t="s">
        <v>749</v>
      </c>
      <c r="B59" s="251">
        <v>844</v>
      </c>
      <c r="C59" s="251">
        <v>1367</v>
      </c>
      <c r="D59" s="238">
        <f t="shared" si="2"/>
        <v>-0.382589612289685</v>
      </c>
    </row>
    <row r="60" customHeight="1" spans="1:4">
      <c r="A60" s="75" t="s">
        <v>750</v>
      </c>
      <c r="B60" s="251">
        <v>1622</v>
      </c>
      <c r="C60" s="251">
        <v>1516</v>
      </c>
      <c r="D60" s="238">
        <f t="shared" si="2"/>
        <v>0.0699208443271768</v>
      </c>
    </row>
    <row r="61" customHeight="1" spans="1:4">
      <c r="A61" s="75" t="s">
        <v>751</v>
      </c>
      <c r="B61" s="251">
        <v>8378</v>
      </c>
      <c r="C61" s="251">
        <v>5637</v>
      </c>
      <c r="D61" s="238">
        <f t="shared" si="2"/>
        <v>0.486251552244101</v>
      </c>
    </row>
    <row r="62" customHeight="1" spans="1:4">
      <c r="A62" s="75" t="s">
        <v>752</v>
      </c>
      <c r="B62" s="251">
        <v>124</v>
      </c>
      <c r="C62" s="251">
        <v>1383</v>
      </c>
      <c r="D62" s="238">
        <f t="shared" si="2"/>
        <v>-0.910339840925524</v>
      </c>
    </row>
    <row r="63" customHeight="1" spans="1:4">
      <c r="A63" s="75" t="s">
        <v>753</v>
      </c>
      <c r="B63" s="251">
        <v>26502</v>
      </c>
      <c r="C63" s="251">
        <v>32199</v>
      </c>
      <c r="D63" s="238">
        <f t="shared" si="2"/>
        <v>-0.176930960588838</v>
      </c>
    </row>
    <row r="64" customHeight="1" spans="1:4">
      <c r="A64" s="75" t="s">
        <v>754</v>
      </c>
      <c r="B64" s="251">
        <v>529</v>
      </c>
      <c r="C64" s="251">
        <v>4891</v>
      </c>
      <c r="D64" s="238">
        <f t="shared" si="2"/>
        <v>-0.891842159067675</v>
      </c>
    </row>
    <row r="65" customHeight="1" spans="1:4">
      <c r="A65" s="75" t="s">
        <v>755</v>
      </c>
      <c r="B65" s="251">
        <v>928</v>
      </c>
      <c r="C65" s="251">
        <v>1196</v>
      </c>
      <c r="D65" s="238">
        <f t="shared" si="2"/>
        <v>-0.224080267558528</v>
      </c>
    </row>
    <row r="66" customHeight="1" spans="1:4">
      <c r="A66" s="75" t="s">
        <v>756</v>
      </c>
      <c r="B66" s="251">
        <v>666</v>
      </c>
      <c r="C66" s="251">
        <v>1322</v>
      </c>
      <c r="D66" s="238">
        <f t="shared" si="2"/>
        <v>-0.496217851739788</v>
      </c>
    </row>
    <row r="67" customHeight="1" spans="1:4">
      <c r="A67" s="75" t="s">
        <v>757</v>
      </c>
      <c r="B67" s="251">
        <v>5</v>
      </c>
      <c r="C67" s="251">
        <v>74</v>
      </c>
      <c r="D67" s="238">
        <f t="shared" si="2"/>
        <v>-0.932432432432432</v>
      </c>
    </row>
    <row r="68" customHeight="1" spans="1:4">
      <c r="A68" s="75" t="s">
        <v>758</v>
      </c>
      <c r="B68" s="251">
        <v>3638</v>
      </c>
      <c r="C68" s="251">
        <v>1969</v>
      </c>
      <c r="D68" s="238">
        <f t="shared" si="2"/>
        <v>0.847638395124429</v>
      </c>
    </row>
    <row r="69" customHeight="1" spans="1:4">
      <c r="A69" s="75" t="s">
        <v>759</v>
      </c>
      <c r="B69" s="251">
        <v>4505</v>
      </c>
      <c r="C69" s="251">
        <v>4023</v>
      </c>
      <c r="D69" s="238">
        <f t="shared" si="2"/>
        <v>0.119811086254039</v>
      </c>
    </row>
    <row r="70" customHeight="1" spans="1:4">
      <c r="A70" s="75" t="s">
        <v>760</v>
      </c>
      <c r="B70" s="251">
        <v>930</v>
      </c>
      <c r="C70" s="251">
        <v>971</v>
      </c>
      <c r="D70" s="238">
        <f t="shared" si="2"/>
        <v>-0.0422245108135942</v>
      </c>
    </row>
    <row r="71" customHeight="1" spans="1:4">
      <c r="A71" s="75" t="s">
        <v>761</v>
      </c>
      <c r="B71" s="251">
        <v>204</v>
      </c>
      <c r="C71" s="251">
        <v>283</v>
      </c>
      <c r="D71" s="238">
        <f t="shared" si="2"/>
        <v>-0.279151943462898</v>
      </c>
    </row>
    <row r="72" customHeight="1" spans="1:4">
      <c r="A72" s="75" t="s">
        <v>762</v>
      </c>
      <c r="B72" s="251">
        <v>27</v>
      </c>
      <c r="C72" s="251">
        <v>0</v>
      </c>
      <c r="D72" s="238"/>
    </row>
    <row r="73" customHeight="1" spans="1:4">
      <c r="A73" s="275" t="s">
        <v>763</v>
      </c>
      <c r="B73" s="248">
        <f>B5+B12+B51</f>
        <v>346834</v>
      </c>
      <c r="C73" s="248">
        <f>C51+C12+C5</f>
        <v>373795</v>
      </c>
      <c r="D73" s="238">
        <f t="shared" si="2"/>
        <v>-0.0721277705694298</v>
      </c>
    </row>
    <row r="74" ht="38.25" customHeight="1" spans="1:4">
      <c r="A74" s="276" t="s">
        <v>764</v>
      </c>
      <c r="B74" s="276"/>
      <c r="C74" s="276"/>
      <c r="D74" s="276"/>
    </row>
    <row r="75" ht="32.25" customHeight="1" spans="1:4">
      <c r="A75" s="277" t="s">
        <v>765</v>
      </c>
      <c r="B75" s="277"/>
      <c r="C75" s="277"/>
      <c r="D75" s="277"/>
    </row>
  </sheetData>
  <autoFilter ref="A4:D75">
    <extLst/>
  </autoFilter>
  <mergeCells count="5">
    <mergeCell ref="A1:D1"/>
    <mergeCell ref="A2:D2"/>
    <mergeCell ref="A3:D3"/>
    <mergeCell ref="A74:D74"/>
    <mergeCell ref="A75:D75"/>
  </mergeCells>
  <pageMargins left="0.751388888888889" right="0.751388888888889" top="1" bottom="1" header="0.5" footer="0.5"/>
  <pageSetup paperSize="9" scale="67" fitToHeight="0" orientation="portrait" horizontalDpi="6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showGridLines="0" topLeftCell="A11" workbookViewId="0">
      <selection activeCell="A6" sqref="A6:A26"/>
    </sheetView>
  </sheetViews>
  <sheetFormatPr defaultColWidth="9.33333333333333" defaultRowHeight="26.1" customHeight="1" outlineLevelCol="4"/>
  <cols>
    <col min="1" max="1" width="46.5" style="47" customWidth="1"/>
    <col min="2" max="3" width="31.5" style="48" customWidth="1"/>
    <col min="4" max="4" width="32" style="48" customWidth="1"/>
    <col min="5" max="5" width="9.33333333333333" style="115"/>
  </cols>
  <sheetData>
    <row r="1" s="265" customFormat="1" ht="47.1" customHeight="1" spans="1:4">
      <c r="A1" s="65" t="s">
        <v>40</v>
      </c>
      <c r="B1" s="65"/>
      <c r="C1" s="65"/>
      <c r="D1" s="266"/>
    </row>
    <row r="2" ht="17.1" customHeight="1" spans="1:4">
      <c r="A2" s="128" t="s">
        <v>41</v>
      </c>
      <c r="B2" s="129"/>
      <c r="C2" s="129"/>
      <c r="D2" s="129"/>
    </row>
    <row r="3" ht="15.95" customHeight="1" spans="1:4">
      <c r="A3" s="128" t="s">
        <v>101</v>
      </c>
      <c r="B3" s="129"/>
      <c r="C3" s="129"/>
      <c r="D3" s="129"/>
    </row>
    <row r="4" s="30" customFormat="1" ht="33.95" customHeight="1" spans="1:5">
      <c r="A4" s="70" t="s">
        <v>121</v>
      </c>
      <c r="B4" s="71" t="s">
        <v>195</v>
      </c>
      <c r="C4" s="71" t="s">
        <v>196</v>
      </c>
      <c r="D4" s="81" t="s">
        <v>694</v>
      </c>
      <c r="E4" s="114"/>
    </row>
    <row r="5" customHeight="1" spans="1:4">
      <c r="A5" s="73" t="s">
        <v>766</v>
      </c>
      <c r="B5" s="85">
        <f>SUM(B6:B26)</f>
        <v>51773</v>
      </c>
      <c r="C5" s="85">
        <f>SUM(C6:C26)</f>
        <v>59158</v>
      </c>
      <c r="D5" s="236">
        <f>(B5-C5)/C5</f>
        <v>-0.124835187126002</v>
      </c>
    </row>
    <row r="6" customHeight="1" spans="1:4">
      <c r="A6" s="75" t="s">
        <v>767</v>
      </c>
      <c r="B6" s="251">
        <v>1361</v>
      </c>
      <c r="C6" s="251">
        <v>1037</v>
      </c>
      <c r="D6" s="238">
        <f t="shared" ref="D6:D26" si="0">(B6-C6)/C6</f>
        <v>0.312439729990357</v>
      </c>
    </row>
    <row r="7" customHeight="1" spans="1:4">
      <c r="A7" s="75" t="s">
        <v>768</v>
      </c>
      <c r="B7" s="56">
        <v>0</v>
      </c>
      <c r="C7" s="251">
        <v>0</v>
      </c>
      <c r="D7" s="238"/>
    </row>
    <row r="8" customHeight="1" spans="1:4">
      <c r="A8" s="75" t="s">
        <v>769</v>
      </c>
      <c r="B8" s="251">
        <v>0</v>
      </c>
      <c r="C8" s="251">
        <v>100</v>
      </c>
      <c r="D8" s="238"/>
    </row>
    <row r="9" customHeight="1" spans="1:4">
      <c r="A9" s="75" t="s">
        <v>770</v>
      </c>
      <c r="B9" s="251">
        <v>152</v>
      </c>
      <c r="C9" s="251">
        <v>79</v>
      </c>
      <c r="D9" s="238">
        <f t="shared" si="0"/>
        <v>0.924050632911392</v>
      </c>
    </row>
    <row r="10" customHeight="1" spans="1:4">
      <c r="A10" s="75" t="s">
        <v>771</v>
      </c>
      <c r="B10" s="251">
        <v>776</v>
      </c>
      <c r="C10" s="251">
        <v>443</v>
      </c>
      <c r="D10" s="238">
        <f t="shared" si="0"/>
        <v>0.751693002257336</v>
      </c>
    </row>
    <row r="11" customHeight="1" spans="1:4">
      <c r="A11" s="75" t="s">
        <v>772</v>
      </c>
      <c r="B11" s="251">
        <v>274</v>
      </c>
      <c r="C11" s="251">
        <v>354</v>
      </c>
      <c r="D11" s="238">
        <f t="shared" si="0"/>
        <v>-0.225988700564972</v>
      </c>
    </row>
    <row r="12" customHeight="1" spans="1:4">
      <c r="A12" s="75" t="s">
        <v>773</v>
      </c>
      <c r="B12" s="251">
        <v>308</v>
      </c>
      <c r="C12" s="251">
        <v>314</v>
      </c>
      <c r="D12" s="238">
        <f t="shared" si="0"/>
        <v>-0.0191082802547771</v>
      </c>
    </row>
    <row r="13" customHeight="1" spans="1:4">
      <c r="A13" s="75" t="s">
        <v>774</v>
      </c>
      <c r="B13" s="251">
        <v>844</v>
      </c>
      <c r="C13" s="251">
        <v>1367</v>
      </c>
      <c r="D13" s="238">
        <f t="shared" si="0"/>
        <v>-0.382589612289685</v>
      </c>
    </row>
    <row r="14" customHeight="1" spans="1:4">
      <c r="A14" s="75" t="s">
        <v>775</v>
      </c>
      <c r="B14" s="251">
        <v>1622</v>
      </c>
      <c r="C14" s="251">
        <v>1516</v>
      </c>
      <c r="D14" s="238">
        <f t="shared" si="0"/>
        <v>0.0699208443271768</v>
      </c>
    </row>
    <row r="15" customHeight="1" spans="1:4">
      <c r="A15" s="75" t="s">
        <v>776</v>
      </c>
      <c r="B15" s="251">
        <v>8378</v>
      </c>
      <c r="C15" s="251">
        <v>5637</v>
      </c>
      <c r="D15" s="238">
        <f t="shared" si="0"/>
        <v>0.486251552244101</v>
      </c>
    </row>
    <row r="16" customHeight="1" spans="1:4">
      <c r="A16" s="75" t="s">
        <v>777</v>
      </c>
      <c r="B16" s="251">
        <v>124</v>
      </c>
      <c r="C16" s="251">
        <v>1383</v>
      </c>
      <c r="D16" s="238">
        <f t="shared" si="0"/>
        <v>-0.910339840925524</v>
      </c>
    </row>
    <row r="17" customHeight="1" spans="1:4">
      <c r="A17" s="75" t="s">
        <v>778</v>
      </c>
      <c r="B17" s="251">
        <v>26502</v>
      </c>
      <c r="C17" s="251">
        <v>32199</v>
      </c>
      <c r="D17" s="238">
        <f t="shared" si="0"/>
        <v>-0.176930960588838</v>
      </c>
    </row>
    <row r="18" customHeight="1" spans="1:4">
      <c r="A18" s="75" t="s">
        <v>779</v>
      </c>
      <c r="B18" s="251">
        <v>529</v>
      </c>
      <c r="C18" s="251">
        <v>4891</v>
      </c>
      <c r="D18" s="238">
        <f t="shared" si="0"/>
        <v>-0.891842159067675</v>
      </c>
    </row>
    <row r="19" customHeight="1" spans="1:4">
      <c r="A19" s="75" t="s">
        <v>780</v>
      </c>
      <c r="B19" s="251">
        <v>928</v>
      </c>
      <c r="C19" s="251">
        <v>1196</v>
      </c>
      <c r="D19" s="238">
        <f t="shared" si="0"/>
        <v>-0.224080267558528</v>
      </c>
    </row>
    <row r="20" customHeight="1" spans="1:4">
      <c r="A20" s="75" t="s">
        <v>781</v>
      </c>
      <c r="B20" s="251">
        <v>666</v>
      </c>
      <c r="C20" s="251">
        <v>1322</v>
      </c>
      <c r="D20" s="238">
        <f t="shared" si="0"/>
        <v>-0.496217851739788</v>
      </c>
    </row>
    <row r="21" customHeight="1" spans="1:4">
      <c r="A21" s="75" t="s">
        <v>782</v>
      </c>
      <c r="B21" s="251">
        <v>5</v>
      </c>
      <c r="C21" s="251">
        <v>74</v>
      </c>
      <c r="D21" s="238">
        <f t="shared" si="0"/>
        <v>-0.932432432432432</v>
      </c>
    </row>
    <row r="22" customHeight="1" spans="1:4">
      <c r="A22" s="75" t="s">
        <v>783</v>
      </c>
      <c r="B22" s="251">
        <v>3638</v>
      </c>
      <c r="C22" s="251">
        <v>1969</v>
      </c>
      <c r="D22" s="238">
        <f t="shared" si="0"/>
        <v>0.847638395124429</v>
      </c>
    </row>
    <row r="23" customHeight="1" spans="1:4">
      <c r="A23" s="75" t="s">
        <v>784</v>
      </c>
      <c r="B23" s="251">
        <v>4505</v>
      </c>
      <c r="C23" s="251">
        <v>4023</v>
      </c>
      <c r="D23" s="238">
        <f t="shared" si="0"/>
        <v>0.119811086254039</v>
      </c>
    </row>
    <row r="24" customHeight="1" spans="1:4">
      <c r="A24" s="75" t="s">
        <v>785</v>
      </c>
      <c r="B24" s="251">
        <v>930</v>
      </c>
      <c r="C24" s="251">
        <v>971</v>
      </c>
      <c r="D24" s="238">
        <f t="shared" si="0"/>
        <v>-0.0422245108135942</v>
      </c>
    </row>
    <row r="25" customHeight="1" spans="1:4">
      <c r="A25" s="75" t="s">
        <v>786</v>
      </c>
      <c r="B25" s="251">
        <v>204</v>
      </c>
      <c r="C25" s="267">
        <v>283</v>
      </c>
      <c r="D25" s="238">
        <f t="shared" si="0"/>
        <v>-0.279151943462898</v>
      </c>
    </row>
    <row r="26" customHeight="1" spans="1:4">
      <c r="A26" s="178" t="s">
        <v>787</v>
      </c>
      <c r="B26" s="268">
        <v>27</v>
      </c>
      <c r="C26" s="268">
        <v>0</v>
      </c>
      <c r="D26" s="244"/>
    </row>
    <row r="27" ht="27" customHeight="1" spans="1:4">
      <c r="A27" s="269" t="s">
        <v>788</v>
      </c>
      <c r="B27" s="269"/>
      <c r="C27" s="269"/>
      <c r="D27" s="269"/>
    </row>
  </sheetData>
  <mergeCells count="4">
    <mergeCell ref="A1:D1"/>
    <mergeCell ref="A2:D2"/>
    <mergeCell ref="A3:D3"/>
    <mergeCell ref="A27:D27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19"/>
  <sheetViews>
    <sheetView showGridLines="0" showZeros="0" workbookViewId="0">
      <selection activeCell="A6" sqref="A6:A17"/>
    </sheetView>
  </sheetViews>
  <sheetFormatPr defaultColWidth="9" defaultRowHeight="12.75" outlineLevelCol="1"/>
  <cols>
    <col min="1" max="1" width="73.5" style="90" customWidth="1"/>
    <col min="2" max="2" width="54.6666666666667" style="91" customWidth="1"/>
  </cols>
  <sheetData>
    <row r="1" ht="56" customHeight="1" spans="1:2">
      <c r="A1" s="259" t="s">
        <v>789</v>
      </c>
      <c r="B1" s="259"/>
    </row>
    <row r="2" ht="15" customHeight="1" spans="1:2">
      <c r="A2" s="152" t="s">
        <v>43</v>
      </c>
      <c r="B2" s="152"/>
    </row>
    <row r="3" ht="15.95" customHeight="1" spans="2:2">
      <c r="B3" s="110" t="s">
        <v>101</v>
      </c>
    </row>
    <row r="4" s="258" customFormat="1" ht="51" customHeight="1" spans="1:2">
      <c r="A4" s="158" t="s">
        <v>790</v>
      </c>
      <c r="B4" s="159" t="s">
        <v>791</v>
      </c>
    </row>
    <row r="5" s="201" customFormat="1" ht="33" customHeight="1" spans="1:2">
      <c r="A5" s="260" t="s">
        <v>792</v>
      </c>
      <c r="B5" s="261"/>
    </row>
    <row r="6" s="201" customFormat="1" ht="33" customHeight="1" spans="1:2">
      <c r="A6" s="260" t="s">
        <v>793</v>
      </c>
      <c r="B6" s="261"/>
    </row>
    <row r="7" s="201" customFormat="1" ht="33" customHeight="1" spans="1:2">
      <c r="A7" s="260" t="s">
        <v>794</v>
      </c>
      <c r="B7" s="261"/>
    </row>
    <row r="8" s="201" customFormat="1" ht="33" customHeight="1" spans="1:2">
      <c r="A8" s="260" t="s">
        <v>795</v>
      </c>
      <c r="B8" s="261"/>
    </row>
    <row r="9" s="201" customFormat="1" ht="33" customHeight="1" spans="1:2">
      <c r="A9" s="260" t="s">
        <v>796</v>
      </c>
      <c r="B9" s="261"/>
    </row>
    <row r="10" s="201" customFormat="1" ht="33" customHeight="1" spans="1:2">
      <c r="A10" s="260" t="s">
        <v>797</v>
      </c>
      <c r="B10" s="261"/>
    </row>
    <row r="11" s="201" customFormat="1" ht="33" customHeight="1" spans="1:2">
      <c r="A11" s="260" t="s">
        <v>798</v>
      </c>
      <c r="B11" s="261"/>
    </row>
    <row r="12" s="201" customFormat="1" ht="33" customHeight="1" spans="1:2">
      <c r="A12" s="260" t="s">
        <v>799</v>
      </c>
      <c r="B12" s="261"/>
    </row>
    <row r="13" s="201" customFormat="1" ht="33" customHeight="1" spans="1:2">
      <c r="A13" s="260" t="s">
        <v>800</v>
      </c>
      <c r="B13" s="261"/>
    </row>
    <row r="14" s="201" customFormat="1" ht="33" customHeight="1" spans="1:2">
      <c r="A14" s="260" t="s">
        <v>801</v>
      </c>
      <c r="B14" s="261"/>
    </row>
    <row r="15" s="201" customFormat="1" ht="33" customHeight="1" spans="1:2">
      <c r="A15" s="260" t="s">
        <v>802</v>
      </c>
      <c r="B15" s="261"/>
    </row>
    <row r="16" s="201" customFormat="1" ht="33" customHeight="1" spans="1:2">
      <c r="A16" s="260" t="s">
        <v>803</v>
      </c>
      <c r="B16" s="261"/>
    </row>
    <row r="17" s="201" customFormat="1" ht="33" customHeight="1" spans="1:2">
      <c r="A17" s="262" t="s">
        <v>804</v>
      </c>
      <c r="B17" s="263"/>
    </row>
    <row r="18" ht="15" customHeight="1" spans="1:1">
      <c r="A18" s="264"/>
    </row>
    <row r="19" ht="15" customHeight="1" spans="1:1">
      <c r="A19" s="127" t="s">
        <v>805</v>
      </c>
    </row>
  </sheetData>
  <mergeCells count="2">
    <mergeCell ref="A1:B1"/>
    <mergeCell ref="A2:B2"/>
  </mergeCells>
  <pageMargins left="0.7" right="0.7" top="0.75" bottom="0.75" header="0.3" footer="0.3"/>
  <pageSetup paperSize="9" scale="86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showGridLines="0" workbookViewId="0">
      <selection activeCell="I15" sqref="I15"/>
    </sheetView>
  </sheetViews>
  <sheetFormatPr defaultColWidth="9.33333333333333" defaultRowHeight="26.1" customHeight="1" outlineLevelCol="3"/>
  <cols>
    <col min="1" max="1" width="48.5" style="47" customWidth="1"/>
    <col min="2" max="2" width="26.6666666666667" style="203" customWidth="1"/>
    <col min="3" max="3" width="26.6666666666667" style="48" customWidth="1"/>
    <col min="4" max="4" width="23" style="48" customWidth="1"/>
  </cols>
  <sheetData>
    <row r="1" ht="39" customHeight="1" spans="1:4">
      <c r="A1" s="65" t="s">
        <v>45</v>
      </c>
      <c r="B1" s="245"/>
      <c r="C1" s="65"/>
      <c r="D1" s="65"/>
    </row>
    <row r="2" ht="24" customHeight="1" spans="1:4">
      <c r="A2" s="4" t="s">
        <v>46</v>
      </c>
      <c r="B2" s="34"/>
      <c r="C2" s="49"/>
      <c r="D2" s="49"/>
    </row>
    <row r="3" ht="19" customHeight="1" spans="1:4">
      <c r="A3" s="4" t="s">
        <v>101</v>
      </c>
      <c r="B3" s="34"/>
      <c r="C3" s="49"/>
      <c r="D3" s="49"/>
    </row>
    <row r="4" s="30" customFormat="1" ht="30" customHeight="1" spans="1:4">
      <c r="A4" s="70" t="s">
        <v>121</v>
      </c>
      <c r="B4" s="246" t="s">
        <v>195</v>
      </c>
      <c r="C4" s="246" t="s">
        <v>196</v>
      </c>
      <c r="D4" s="247" t="s">
        <v>694</v>
      </c>
    </row>
    <row r="5" s="30" customFormat="1" ht="30" customHeight="1" spans="1:4">
      <c r="A5" s="73" t="s">
        <v>806</v>
      </c>
      <c r="B5" s="248">
        <f>SUM(B6:B10)</f>
        <v>52311</v>
      </c>
      <c r="C5" s="248">
        <f>SUM(C6:C10)</f>
        <v>58765</v>
      </c>
      <c r="D5" s="249">
        <f t="shared" ref="D5:D10" si="0">(B5-C5)/C5</f>
        <v>-0.109827278141751</v>
      </c>
    </row>
    <row r="6" ht="30" customHeight="1" spans="1:4">
      <c r="A6" s="250" t="s">
        <v>807</v>
      </c>
      <c r="B6" s="251">
        <v>18715</v>
      </c>
      <c r="C6" s="251">
        <v>27850</v>
      </c>
      <c r="D6" s="252">
        <f t="shared" si="0"/>
        <v>-0.328007181328546</v>
      </c>
    </row>
    <row r="7" ht="30" customHeight="1" spans="1:4">
      <c r="A7" s="250" t="s">
        <v>808</v>
      </c>
      <c r="B7" s="251">
        <v>500</v>
      </c>
      <c r="C7" s="251">
        <v>644</v>
      </c>
      <c r="D7" s="252">
        <f t="shared" si="0"/>
        <v>-0.22360248447205</v>
      </c>
    </row>
    <row r="8" ht="30" customHeight="1" spans="1:4">
      <c r="A8" s="250" t="s">
        <v>809</v>
      </c>
      <c r="B8" s="251">
        <v>600</v>
      </c>
      <c r="C8" s="251">
        <v>756</v>
      </c>
      <c r="D8" s="252">
        <f t="shared" si="0"/>
        <v>-0.206349206349206</v>
      </c>
    </row>
    <row r="9" ht="30" customHeight="1" spans="1:4">
      <c r="A9" s="250" t="s">
        <v>810</v>
      </c>
      <c r="B9" s="251">
        <v>0</v>
      </c>
      <c r="C9" s="251">
        <v>4</v>
      </c>
      <c r="D9" s="252">
        <f t="shared" si="0"/>
        <v>-1</v>
      </c>
    </row>
    <row r="10" ht="30" customHeight="1" spans="1:4">
      <c r="A10" s="250" t="s">
        <v>811</v>
      </c>
      <c r="B10" s="251">
        <v>32496</v>
      </c>
      <c r="C10" s="251">
        <v>29511</v>
      </c>
      <c r="D10" s="252">
        <f t="shared" si="0"/>
        <v>0.101148724204534</v>
      </c>
    </row>
    <row r="11" s="30" customFormat="1" ht="30" customHeight="1" spans="1:4">
      <c r="A11" s="73" t="s">
        <v>812</v>
      </c>
      <c r="B11" s="248">
        <v>0</v>
      </c>
      <c r="C11" s="86">
        <v>0</v>
      </c>
      <c r="D11" s="249"/>
    </row>
    <row r="12" s="30" customFormat="1" ht="30" customHeight="1" spans="1:4">
      <c r="A12" s="73" t="s">
        <v>813</v>
      </c>
      <c r="B12" s="248">
        <v>4748</v>
      </c>
      <c r="C12" s="248">
        <v>9232</v>
      </c>
      <c r="D12" s="249">
        <f t="shared" ref="D12:D16" si="1">(B12-C12)/C12</f>
        <v>-0.485701906412478</v>
      </c>
    </row>
    <row r="13" s="30" customFormat="1" ht="30" customHeight="1" spans="1:4">
      <c r="A13" s="73" t="s">
        <v>814</v>
      </c>
      <c r="B13" s="248">
        <v>742</v>
      </c>
      <c r="C13" s="86">
        <v>0</v>
      </c>
      <c r="D13" s="249"/>
    </row>
    <row r="14" s="30" customFormat="1" ht="30" customHeight="1" spans="1:4">
      <c r="A14" s="73" t="s">
        <v>815</v>
      </c>
      <c r="B14" s="248">
        <v>122435</v>
      </c>
      <c r="C14" s="248">
        <v>51700</v>
      </c>
      <c r="D14" s="249">
        <f t="shared" si="1"/>
        <v>1.36818181818182</v>
      </c>
    </row>
    <row r="15" s="30" customFormat="1" ht="30" customHeight="1" spans="1:4">
      <c r="A15" s="73" t="s">
        <v>115</v>
      </c>
      <c r="B15" s="248">
        <v>13585</v>
      </c>
      <c r="C15" s="248">
        <v>39208</v>
      </c>
      <c r="D15" s="249">
        <f t="shared" si="1"/>
        <v>-0.653514588859416</v>
      </c>
    </row>
    <row r="16" s="30" customFormat="1" ht="30" customHeight="1" spans="1:4">
      <c r="A16" s="77" t="s">
        <v>816</v>
      </c>
      <c r="B16" s="253">
        <f>B5+B12+B13+B14+B15</f>
        <v>193821</v>
      </c>
      <c r="C16" s="253">
        <f>C5+C12+C13+C14+C15</f>
        <v>158905</v>
      </c>
      <c r="D16" s="254">
        <f t="shared" si="1"/>
        <v>0.21972876876121</v>
      </c>
    </row>
    <row r="17" ht="24" customHeight="1" spans="1:4">
      <c r="A17" s="219" t="s">
        <v>817</v>
      </c>
      <c r="B17" s="219"/>
      <c r="C17" s="219"/>
      <c r="D17" s="219"/>
    </row>
    <row r="18" ht="24" customHeight="1" spans="1:4">
      <c r="A18" s="219" t="s">
        <v>818</v>
      </c>
      <c r="B18" s="219"/>
      <c r="C18" s="219"/>
      <c r="D18" s="219"/>
    </row>
    <row r="19" ht="24" customHeight="1" spans="1:4">
      <c r="A19" s="219" t="s">
        <v>819</v>
      </c>
      <c r="B19" s="219"/>
      <c r="C19" s="219"/>
      <c r="D19" s="219"/>
    </row>
  </sheetData>
  <mergeCells count="6">
    <mergeCell ref="A1:D1"/>
    <mergeCell ref="A2:D2"/>
    <mergeCell ref="A3:D3"/>
    <mergeCell ref="A17:D17"/>
    <mergeCell ref="A18:D18"/>
    <mergeCell ref="A19:D19"/>
  </mergeCells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showGridLines="0" workbookViewId="0">
      <selection activeCell="C15" sqref="C15"/>
    </sheetView>
  </sheetViews>
  <sheetFormatPr defaultColWidth="9.33333333333333" defaultRowHeight="30" customHeight="1" outlineLevelCol="4"/>
  <cols>
    <col min="1" max="1" width="14.3333333333333" customWidth="1"/>
    <col min="2" max="2" width="57.3333333333333" style="47" customWidth="1"/>
    <col min="3" max="3" width="24.6666666666667" style="48" customWidth="1"/>
    <col min="4" max="4" width="23.8333333333333" style="48" customWidth="1"/>
    <col min="5" max="5" width="29.6666666666667" style="48" customWidth="1"/>
    <col min="6" max="6" width="32.3333333333333" customWidth="1"/>
  </cols>
  <sheetData>
    <row r="1" ht="42" customHeight="1" spans="2:5">
      <c r="B1" s="3" t="s">
        <v>47</v>
      </c>
      <c r="C1" s="3"/>
      <c r="D1" s="3"/>
      <c r="E1" s="3"/>
    </row>
    <row r="2" ht="18" customHeight="1" spans="1:5">
      <c r="A2" s="4"/>
      <c r="B2" s="4" t="s">
        <v>48</v>
      </c>
      <c r="C2" s="49"/>
      <c r="D2" s="49"/>
      <c r="E2" s="49"/>
    </row>
    <row r="3" ht="15" customHeight="1" spans="1:5">
      <c r="A3" s="231"/>
      <c r="B3" s="231" t="s">
        <v>101</v>
      </c>
      <c r="C3" s="230"/>
      <c r="D3" s="230"/>
      <c r="E3" s="230"/>
    </row>
    <row r="4" customHeight="1" spans="1:5">
      <c r="A4" s="70" t="s">
        <v>202</v>
      </c>
      <c r="B4" s="71" t="s">
        <v>820</v>
      </c>
      <c r="C4" s="255" t="s">
        <v>122</v>
      </c>
      <c r="D4" s="71" t="s">
        <v>103</v>
      </c>
      <c r="E4" s="232" t="s">
        <v>123</v>
      </c>
    </row>
    <row r="5" customHeight="1" spans="1:5">
      <c r="A5" s="73">
        <v>10301</v>
      </c>
      <c r="B5" s="233" t="s">
        <v>821</v>
      </c>
      <c r="C5" s="234">
        <f>C6+C7+C8+C9+C10</f>
        <v>76500</v>
      </c>
      <c r="D5" s="235">
        <f>D6+D7+D8+D9+D10</f>
        <v>52311</v>
      </c>
      <c r="E5" s="236">
        <f>D5/C5</f>
        <v>0.683803921568627</v>
      </c>
    </row>
    <row r="6" customHeight="1" spans="1:5">
      <c r="A6" s="75">
        <v>1030148</v>
      </c>
      <c r="B6" s="237" t="s">
        <v>807</v>
      </c>
      <c r="C6" s="60">
        <v>50000</v>
      </c>
      <c r="D6" s="60">
        <v>18715</v>
      </c>
      <c r="E6" s="238">
        <f>D6/C6</f>
        <v>0.3743</v>
      </c>
    </row>
    <row r="7" customHeight="1" spans="1:5">
      <c r="A7" s="75">
        <v>1030155</v>
      </c>
      <c r="B7" s="237" t="s">
        <v>810</v>
      </c>
      <c r="C7" s="239">
        <v>0</v>
      </c>
      <c r="D7" s="240">
        <v>0</v>
      </c>
      <c r="E7" s="238">
        <v>0</v>
      </c>
    </row>
    <row r="8" customHeight="1" spans="1:5">
      <c r="A8" s="75">
        <v>1030156</v>
      </c>
      <c r="B8" s="237" t="s">
        <v>808</v>
      </c>
      <c r="C8" s="239">
        <v>900</v>
      </c>
      <c r="D8" s="240">
        <v>500</v>
      </c>
      <c r="E8" s="238">
        <f t="shared" ref="E8:E10" si="0">D8/C8</f>
        <v>0.555555555555556</v>
      </c>
    </row>
    <row r="9" customHeight="1" spans="1:5">
      <c r="A9" s="75">
        <v>1030178</v>
      </c>
      <c r="B9" s="237" t="s">
        <v>809</v>
      </c>
      <c r="C9" s="239">
        <v>600</v>
      </c>
      <c r="D9" s="240">
        <v>600</v>
      </c>
      <c r="E9" s="238">
        <f t="shared" si="0"/>
        <v>1</v>
      </c>
    </row>
    <row r="10" customHeight="1" spans="1:5">
      <c r="A10" s="178">
        <v>1030199</v>
      </c>
      <c r="B10" s="241" t="s">
        <v>811</v>
      </c>
      <c r="C10" s="242">
        <v>25000</v>
      </c>
      <c r="D10" s="243">
        <v>32496</v>
      </c>
      <c r="E10" s="244">
        <f t="shared" si="0"/>
        <v>1.29984</v>
      </c>
    </row>
    <row r="11" customHeight="1" spans="2:4">
      <c r="B11" s="256" t="s">
        <v>150</v>
      </c>
      <c r="C11" s="257"/>
      <c r="D11" s="257"/>
    </row>
  </sheetData>
  <mergeCells count="3">
    <mergeCell ref="B1:E1"/>
    <mergeCell ref="B2:E2"/>
    <mergeCell ref="B3:E3"/>
  </mergeCells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9"/>
  <sheetViews>
    <sheetView showGridLines="0" workbookViewId="0">
      <selection activeCell="C4" sqref="C4"/>
    </sheetView>
  </sheetViews>
  <sheetFormatPr defaultColWidth="9.33333333333333" defaultRowHeight="26.1" customHeight="1"/>
  <cols>
    <col min="1" max="1" width="48.5" style="47" customWidth="1"/>
    <col min="2" max="2" width="26.6666666666667" style="203" customWidth="1"/>
    <col min="3" max="3" width="26.6666666666667" style="48" customWidth="1"/>
    <col min="4" max="4" width="23" style="48" customWidth="1"/>
  </cols>
  <sheetData>
    <row r="1" ht="39" customHeight="1" spans="1:4">
      <c r="A1" s="65" t="s">
        <v>49</v>
      </c>
      <c r="B1" s="245"/>
      <c r="C1" s="65"/>
      <c r="D1" s="65"/>
    </row>
    <row r="2" ht="24" customHeight="1" spans="1:4">
      <c r="A2" s="4" t="s">
        <v>50</v>
      </c>
      <c r="B2" s="34"/>
      <c r="C2" s="49"/>
      <c r="D2" s="49"/>
    </row>
    <row r="3" ht="19" customHeight="1" spans="1:4">
      <c r="A3" s="4" t="s">
        <v>101</v>
      </c>
      <c r="B3" s="34"/>
      <c r="C3" s="49"/>
      <c r="D3" s="49"/>
    </row>
    <row r="4" s="30" customFormat="1" ht="30" customHeight="1" spans="1:4">
      <c r="A4" s="70" t="s">
        <v>121</v>
      </c>
      <c r="B4" s="246" t="s">
        <v>195</v>
      </c>
      <c r="C4" s="246" t="s">
        <v>196</v>
      </c>
      <c r="D4" s="247" t="s">
        <v>694</v>
      </c>
    </row>
    <row r="5" s="30" customFormat="1" ht="30" customHeight="1" spans="1:4">
      <c r="A5" s="73" t="s">
        <v>806</v>
      </c>
      <c r="B5" s="248">
        <f>SUM(B6:B10)</f>
        <v>52311</v>
      </c>
      <c r="C5" s="248">
        <f>SUM(C6:C10)</f>
        <v>58765</v>
      </c>
      <c r="D5" s="249">
        <f>(B5-C5)/C5</f>
        <v>-0.109827278141751</v>
      </c>
    </row>
    <row r="6" ht="30" customHeight="1" spans="1:6">
      <c r="A6" s="250" t="s">
        <v>807</v>
      </c>
      <c r="B6" s="251">
        <v>18715</v>
      </c>
      <c r="C6" s="251">
        <v>27850</v>
      </c>
      <c r="D6" s="252">
        <f t="shared" ref="D6:D16" si="0">(B6-C6)/C6</f>
        <v>-0.328007181328546</v>
      </c>
      <c r="F6" s="30"/>
    </row>
    <row r="7" ht="30" customHeight="1" spans="1:6">
      <c r="A7" s="250" t="s">
        <v>808</v>
      </c>
      <c r="B7" s="251">
        <v>500</v>
      </c>
      <c r="C7" s="251">
        <v>644</v>
      </c>
      <c r="D7" s="252">
        <f t="shared" si="0"/>
        <v>-0.22360248447205</v>
      </c>
      <c r="F7" s="30"/>
    </row>
    <row r="8" ht="30" customHeight="1" spans="1:6">
      <c r="A8" s="250" t="s">
        <v>809</v>
      </c>
      <c r="B8" s="251">
        <v>600</v>
      </c>
      <c r="C8" s="251">
        <v>756</v>
      </c>
      <c r="D8" s="252">
        <f t="shared" si="0"/>
        <v>-0.206349206349206</v>
      </c>
      <c r="F8" s="30"/>
    </row>
    <row r="9" ht="30" customHeight="1" spans="1:6">
      <c r="A9" s="250" t="s">
        <v>810</v>
      </c>
      <c r="B9" s="251">
        <v>0</v>
      </c>
      <c r="C9" s="251">
        <v>4</v>
      </c>
      <c r="D9" s="252">
        <f t="shared" si="0"/>
        <v>-1</v>
      </c>
      <c r="F9" s="30"/>
    </row>
    <row r="10" ht="30" customHeight="1" spans="1:6">
      <c r="A10" s="250" t="s">
        <v>811</v>
      </c>
      <c r="B10" s="251">
        <v>32496</v>
      </c>
      <c r="C10" s="251">
        <v>29511</v>
      </c>
      <c r="D10" s="252">
        <f t="shared" si="0"/>
        <v>0.101148724204534</v>
      </c>
      <c r="F10" s="30"/>
    </row>
    <row r="11" s="30" customFormat="1" ht="30" customHeight="1" spans="1:4">
      <c r="A11" s="73" t="s">
        <v>812</v>
      </c>
      <c r="B11" s="248"/>
      <c r="C11" s="86"/>
      <c r="D11" s="249"/>
    </row>
    <row r="12" s="30" customFormat="1" ht="30" customHeight="1" spans="1:4">
      <c r="A12" s="73" t="s">
        <v>813</v>
      </c>
      <c r="B12" s="248">
        <v>4748</v>
      </c>
      <c r="C12" s="248">
        <v>9232</v>
      </c>
      <c r="D12" s="249">
        <f t="shared" si="0"/>
        <v>-0.485701906412478</v>
      </c>
    </row>
    <row r="13" s="30" customFormat="1" ht="30" customHeight="1" spans="1:4">
      <c r="A13" s="73" t="s">
        <v>814</v>
      </c>
      <c r="B13" s="248">
        <v>742</v>
      </c>
      <c r="C13" s="86">
        <v>0</v>
      </c>
      <c r="D13" s="249"/>
    </row>
    <row r="14" s="30" customFormat="1" ht="30" customHeight="1" spans="1:4">
      <c r="A14" s="73" t="s">
        <v>815</v>
      </c>
      <c r="B14" s="248">
        <v>122435</v>
      </c>
      <c r="C14" s="248">
        <v>51700</v>
      </c>
      <c r="D14" s="249">
        <f t="shared" si="0"/>
        <v>1.36818181818182</v>
      </c>
    </row>
    <row r="15" s="30" customFormat="1" ht="30" customHeight="1" spans="1:4">
      <c r="A15" s="73" t="s">
        <v>115</v>
      </c>
      <c r="B15" s="248">
        <v>13585</v>
      </c>
      <c r="C15" s="248">
        <v>39208</v>
      </c>
      <c r="D15" s="249">
        <f t="shared" si="0"/>
        <v>-0.653514588859416</v>
      </c>
    </row>
    <row r="16" s="30" customFormat="1" ht="30" customHeight="1" spans="1:4">
      <c r="A16" s="77" t="s">
        <v>816</v>
      </c>
      <c r="B16" s="253">
        <f>B5+B12+B13+B14+B15</f>
        <v>193821</v>
      </c>
      <c r="C16" s="253">
        <f>C5+C12+C13+C14+C15</f>
        <v>158905</v>
      </c>
      <c r="D16" s="254">
        <f t="shared" si="0"/>
        <v>0.21972876876121</v>
      </c>
    </row>
    <row r="17" ht="24" customHeight="1" spans="1:6">
      <c r="A17" s="219" t="s">
        <v>822</v>
      </c>
      <c r="B17" s="219"/>
      <c r="C17" s="219"/>
      <c r="D17" s="219"/>
      <c r="F17" s="30"/>
    </row>
    <row r="18" ht="24" customHeight="1" spans="1:16384">
      <c r="A18" s="219" t="s">
        <v>823</v>
      </c>
      <c r="B18" s="219"/>
      <c r="C18" s="219"/>
      <c r="D18" s="219"/>
      <c r="E18" s="219"/>
      <c r="F18" s="219"/>
      <c r="G18" s="219"/>
      <c r="H18" s="219"/>
      <c r="I18" s="219"/>
      <c r="J18" s="219"/>
      <c r="K18" s="219"/>
      <c r="L18" s="219"/>
      <c r="M18" s="219"/>
      <c r="N18" s="219"/>
      <c r="O18" s="219"/>
      <c r="P18" s="219"/>
      <c r="Q18" s="219"/>
      <c r="R18" s="219"/>
      <c r="S18" s="219"/>
      <c r="T18" s="219"/>
      <c r="U18" s="219"/>
      <c r="V18" s="219"/>
      <c r="W18" s="219"/>
      <c r="X18" s="219"/>
      <c r="Y18" s="219"/>
      <c r="Z18" s="219"/>
      <c r="AA18" s="219"/>
      <c r="AB18" s="219"/>
      <c r="AC18" s="219"/>
      <c r="AD18" s="219"/>
      <c r="AE18" s="219"/>
      <c r="AF18" s="219"/>
      <c r="AG18" s="219"/>
      <c r="AH18" s="219"/>
      <c r="AI18" s="219"/>
      <c r="AJ18" s="219"/>
      <c r="AK18" s="219"/>
      <c r="AL18" s="219"/>
      <c r="AM18" s="219"/>
      <c r="AN18" s="219"/>
      <c r="AO18" s="219"/>
      <c r="AP18" s="219"/>
      <c r="AQ18" s="219"/>
      <c r="AR18" s="219"/>
      <c r="AS18" s="219"/>
      <c r="AT18" s="219"/>
      <c r="AU18" s="219"/>
      <c r="AV18" s="219"/>
      <c r="AW18" s="219"/>
      <c r="AX18" s="219"/>
      <c r="AY18" s="219"/>
      <c r="AZ18" s="219"/>
      <c r="BA18" s="219"/>
      <c r="BB18" s="219"/>
      <c r="BC18" s="219"/>
      <c r="BD18" s="219"/>
      <c r="BE18" s="219"/>
      <c r="BF18" s="219"/>
      <c r="BG18" s="219"/>
      <c r="BH18" s="219"/>
      <c r="BI18" s="219"/>
      <c r="BJ18" s="219"/>
      <c r="BK18" s="219"/>
      <c r="BL18" s="219"/>
      <c r="BM18" s="219"/>
      <c r="BN18" s="219"/>
      <c r="BO18" s="219"/>
      <c r="BP18" s="219"/>
      <c r="BQ18" s="219"/>
      <c r="BR18" s="219"/>
      <c r="BS18" s="219"/>
      <c r="BT18" s="219"/>
      <c r="BU18" s="219"/>
      <c r="BV18" s="219"/>
      <c r="BW18" s="219"/>
      <c r="BX18" s="219"/>
      <c r="BY18" s="219"/>
      <c r="BZ18" s="219"/>
      <c r="CA18" s="219"/>
      <c r="CB18" s="219"/>
      <c r="CC18" s="219"/>
      <c r="CD18" s="219"/>
      <c r="CE18" s="219"/>
      <c r="CF18" s="219"/>
      <c r="CG18" s="219"/>
      <c r="CH18" s="219"/>
      <c r="CI18" s="219"/>
      <c r="CJ18" s="219"/>
      <c r="CK18" s="219"/>
      <c r="CL18" s="219"/>
      <c r="CM18" s="219"/>
      <c r="CN18" s="219"/>
      <c r="CO18" s="219"/>
      <c r="CP18" s="219"/>
      <c r="CQ18" s="219"/>
      <c r="CR18" s="219"/>
      <c r="CS18" s="219"/>
      <c r="CT18" s="219"/>
      <c r="CU18" s="219"/>
      <c r="CV18" s="219"/>
      <c r="CW18" s="219"/>
      <c r="CX18" s="219"/>
      <c r="CY18" s="219"/>
      <c r="CZ18" s="219"/>
      <c r="DA18" s="219"/>
      <c r="DB18" s="219"/>
      <c r="DC18" s="219"/>
      <c r="DD18" s="219"/>
      <c r="DE18" s="219"/>
      <c r="DF18" s="219"/>
      <c r="DG18" s="219"/>
      <c r="DH18" s="219"/>
      <c r="DI18" s="219"/>
      <c r="DJ18" s="219"/>
      <c r="DK18" s="219"/>
      <c r="DL18" s="219"/>
      <c r="DM18" s="219"/>
      <c r="DN18" s="219"/>
      <c r="DO18" s="219"/>
      <c r="DP18" s="219"/>
      <c r="DQ18" s="219"/>
      <c r="DR18" s="219"/>
      <c r="DS18" s="219"/>
      <c r="DT18" s="219"/>
      <c r="DU18" s="219"/>
      <c r="DV18" s="219"/>
      <c r="DW18" s="219"/>
      <c r="DX18" s="219"/>
      <c r="DY18" s="219"/>
      <c r="DZ18" s="219"/>
      <c r="EA18" s="219"/>
      <c r="EB18" s="219"/>
      <c r="EC18" s="219"/>
      <c r="ED18" s="219"/>
      <c r="EE18" s="219"/>
      <c r="EF18" s="219"/>
      <c r="EG18" s="219"/>
      <c r="EH18" s="219"/>
      <c r="EI18" s="219"/>
      <c r="EJ18" s="219"/>
      <c r="EK18" s="219"/>
      <c r="EL18" s="219"/>
      <c r="EM18" s="219"/>
      <c r="EN18" s="219"/>
      <c r="EO18" s="219"/>
      <c r="EP18" s="219"/>
      <c r="EQ18" s="219"/>
      <c r="ER18" s="219"/>
      <c r="ES18" s="219"/>
      <c r="ET18" s="219"/>
      <c r="EU18" s="219"/>
      <c r="EV18" s="219"/>
      <c r="EW18" s="219"/>
      <c r="EX18" s="219"/>
      <c r="EY18" s="219"/>
      <c r="EZ18" s="219"/>
      <c r="FA18" s="219"/>
      <c r="FB18" s="219"/>
      <c r="FC18" s="219"/>
      <c r="FD18" s="219"/>
      <c r="FE18" s="219"/>
      <c r="FF18" s="219"/>
      <c r="FG18" s="219"/>
      <c r="FH18" s="219"/>
      <c r="FI18" s="219"/>
      <c r="FJ18" s="219"/>
      <c r="FK18" s="219"/>
      <c r="FL18" s="219"/>
      <c r="FM18" s="219"/>
      <c r="FN18" s="219"/>
      <c r="FO18" s="219"/>
      <c r="FP18" s="219"/>
      <c r="FQ18" s="219"/>
      <c r="FR18" s="219"/>
      <c r="FS18" s="219"/>
      <c r="FT18" s="219"/>
      <c r="FU18" s="219"/>
      <c r="FV18" s="219"/>
      <c r="FW18" s="219"/>
      <c r="FX18" s="219"/>
      <c r="FY18" s="219"/>
      <c r="FZ18" s="219"/>
      <c r="GA18" s="219"/>
      <c r="GB18" s="219"/>
      <c r="GC18" s="219"/>
      <c r="GD18" s="219"/>
      <c r="GE18" s="219"/>
      <c r="GF18" s="219"/>
      <c r="GG18" s="219"/>
      <c r="GH18" s="219"/>
      <c r="GI18" s="219"/>
      <c r="GJ18" s="219"/>
      <c r="GK18" s="219"/>
      <c r="GL18" s="219"/>
      <c r="GM18" s="219"/>
      <c r="GN18" s="219"/>
      <c r="GO18" s="219"/>
      <c r="GP18" s="219"/>
      <c r="GQ18" s="219"/>
      <c r="GR18" s="219"/>
      <c r="GS18" s="219"/>
      <c r="GT18" s="219"/>
      <c r="GU18" s="219"/>
      <c r="GV18" s="219"/>
      <c r="GW18" s="219"/>
      <c r="GX18" s="219"/>
      <c r="GY18" s="219"/>
      <c r="GZ18" s="219"/>
      <c r="HA18" s="219"/>
      <c r="HB18" s="219"/>
      <c r="HC18" s="219"/>
      <c r="HD18" s="219"/>
      <c r="HE18" s="219"/>
      <c r="HF18" s="219"/>
      <c r="HG18" s="219"/>
      <c r="HH18" s="219"/>
      <c r="HI18" s="219"/>
      <c r="HJ18" s="219"/>
      <c r="HK18" s="219"/>
      <c r="HL18" s="219"/>
      <c r="HM18" s="219"/>
      <c r="HN18" s="219"/>
      <c r="HO18" s="219"/>
      <c r="HP18" s="219"/>
      <c r="HQ18" s="219"/>
      <c r="HR18" s="219"/>
      <c r="HS18" s="219"/>
      <c r="HT18" s="219"/>
      <c r="HU18" s="219"/>
      <c r="HV18" s="219"/>
      <c r="HW18" s="219"/>
      <c r="HX18" s="219"/>
      <c r="HY18" s="219"/>
      <c r="HZ18" s="219"/>
      <c r="IA18" s="219"/>
      <c r="IB18" s="219"/>
      <c r="IC18" s="219"/>
      <c r="ID18" s="219"/>
      <c r="IE18" s="219"/>
      <c r="IF18" s="219"/>
      <c r="IG18" s="219"/>
      <c r="IH18" s="219"/>
      <c r="II18" s="219"/>
      <c r="IJ18" s="219"/>
      <c r="IK18" s="219"/>
      <c r="IL18" s="219"/>
      <c r="IM18" s="219"/>
      <c r="IN18" s="219"/>
      <c r="IO18" s="219"/>
      <c r="IP18" s="219"/>
      <c r="IQ18" s="219"/>
      <c r="IR18" s="219"/>
      <c r="IS18" s="219"/>
      <c r="IT18" s="219"/>
      <c r="IU18" s="219"/>
      <c r="IV18" s="219"/>
      <c r="IW18" s="219"/>
      <c r="IX18" s="219"/>
      <c r="IY18" s="219"/>
      <c r="IZ18" s="219"/>
      <c r="JA18" s="219"/>
      <c r="JB18" s="219"/>
      <c r="JC18" s="219"/>
      <c r="JD18" s="219"/>
      <c r="JE18" s="219"/>
      <c r="JF18" s="219"/>
      <c r="JG18" s="219"/>
      <c r="JH18" s="219"/>
      <c r="JI18" s="219"/>
      <c r="JJ18" s="219"/>
      <c r="JK18" s="219"/>
      <c r="JL18" s="219"/>
      <c r="JM18" s="219"/>
      <c r="JN18" s="219"/>
      <c r="JO18" s="219"/>
      <c r="JP18" s="219"/>
      <c r="JQ18" s="219"/>
      <c r="JR18" s="219"/>
      <c r="JS18" s="219"/>
      <c r="JT18" s="219"/>
      <c r="JU18" s="219"/>
      <c r="JV18" s="219"/>
      <c r="JW18" s="219"/>
      <c r="JX18" s="219"/>
      <c r="JY18" s="219"/>
      <c r="JZ18" s="219"/>
      <c r="KA18" s="219"/>
      <c r="KB18" s="219"/>
      <c r="KC18" s="219"/>
      <c r="KD18" s="219"/>
      <c r="KE18" s="219"/>
      <c r="KF18" s="219"/>
      <c r="KG18" s="219"/>
      <c r="KH18" s="219"/>
      <c r="KI18" s="219"/>
      <c r="KJ18" s="219"/>
      <c r="KK18" s="219"/>
      <c r="KL18" s="219"/>
      <c r="KM18" s="219"/>
      <c r="KN18" s="219"/>
      <c r="KO18" s="219"/>
      <c r="KP18" s="219"/>
      <c r="KQ18" s="219"/>
      <c r="KR18" s="219"/>
      <c r="KS18" s="219"/>
      <c r="KT18" s="219"/>
      <c r="KU18" s="219"/>
      <c r="KV18" s="219"/>
      <c r="KW18" s="219"/>
      <c r="KX18" s="219"/>
      <c r="KY18" s="219"/>
      <c r="KZ18" s="219"/>
      <c r="LA18" s="219"/>
      <c r="LB18" s="219"/>
      <c r="LC18" s="219"/>
      <c r="LD18" s="219"/>
      <c r="LE18" s="219"/>
      <c r="LF18" s="219"/>
      <c r="LG18" s="219"/>
      <c r="LH18" s="219"/>
      <c r="LI18" s="219"/>
      <c r="LJ18" s="219"/>
      <c r="LK18" s="219"/>
      <c r="LL18" s="219"/>
      <c r="LM18" s="219"/>
      <c r="LN18" s="219"/>
      <c r="LO18" s="219"/>
      <c r="LP18" s="219"/>
      <c r="LQ18" s="219"/>
      <c r="LR18" s="219"/>
      <c r="LS18" s="219"/>
      <c r="LT18" s="219"/>
      <c r="LU18" s="219"/>
      <c r="LV18" s="219"/>
      <c r="LW18" s="219"/>
      <c r="LX18" s="219"/>
      <c r="LY18" s="219"/>
      <c r="LZ18" s="219"/>
      <c r="MA18" s="219"/>
      <c r="MB18" s="219"/>
      <c r="MC18" s="219"/>
      <c r="MD18" s="219"/>
      <c r="ME18" s="219"/>
      <c r="MF18" s="219"/>
      <c r="MG18" s="219"/>
      <c r="MH18" s="219"/>
      <c r="MI18" s="219"/>
      <c r="MJ18" s="219"/>
      <c r="MK18" s="219"/>
      <c r="ML18" s="219"/>
      <c r="MM18" s="219"/>
      <c r="MN18" s="219"/>
      <c r="MO18" s="219"/>
      <c r="MP18" s="219"/>
      <c r="MQ18" s="219"/>
      <c r="MR18" s="219"/>
      <c r="MS18" s="219"/>
      <c r="MT18" s="219"/>
      <c r="MU18" s="219"/>
      <c r="MV18" s="219"/>
      <c r="MW18" s="219"/>
      <c r="MX18" s="219"/>
      <c r="MY18" s="219"/>
      <c r="MZ18" s="219"/>
      <c r="NA18" s="219"/>
      <c r="NB18" s="219"/>
      <c r="NC18" s="219"/>
      <c r="ND18" s="219"/>
      <c r="NE18" s="219"/>
      <c r="NF18" s="219"/>
      <c r="NG18" s="219"/>
      <c r="NH18" s="219"/>
      <c r="NI18" s="219"/>
      <c r="NJ18" s="219"/>
      <c r="NK18" s="219"/>
      <c r="NL18" s="219"/>
      <c r="NM18" s="219"/>
      <c r="NN18" s="219"/>
      <c r="NO18" s="219"/>
      <c r="NP18" s="219"/>
      <c r="NQ18" s="219"/>
      <c r="NR18" s="219"/>
      <c r="NS18" s="219"/>
      <c r="NT18" s="219"/>
      <c r="NU18" s="219"/>
      <c r="NV18" s="219"/>
      <c r="NW18" s="219"/>
      <c r="NX18" s="219"/>
      <c r="NY18" s="219"/>
      <c r="NZ18" s="219"/>
      <c r="OA18" s="219"/>
      <c r="OB18" s="219"/>
      <c r="OC18" s="219"/>
      <c r="OD18" s="219"/>
      <c r="OE18" s="219"/>
      <c r="OF18" s="219"/>
      <c r="OG18" s="219"/>
      <c r="OH18" s="219"/>
      <c r="OI18" s="219"/>
      <c r="OJ18" s="219"/>
      <c r="OK18" s="219"/>
      <c r="OL18" s="219"/>
      <c r="OM18" s="219"/>
      <c r="ON18" s="219"/>
      <c r="OO18" s="219"/>
      <c r="OP18" s="219"/>
      <c r="OQ18" s="219"/>
      <c r="OR18" s="219"/>
      <c r="OS18" s="219"/>
      <c r="OT18" s="219"/>
      <c r="OU18" s="219"/>
      <c r="OV18" s="219"/>
      <c r="OW18" s="219"/>
      <c r="OX18" s="219"/>
      <c r="OY18" s="219"/>
      <c r="OZ18" s="219"/>
      <c r="PA18" s="219"/>
      <c r="PB18" s="219"/>
      <c r="PC18" s="219"/>
      <c r="PD18" s="219"/>
      <c r="PE18" s="219"/>
      <c r="PF18" s="219"/>
      <c r="PG18" s="219"/>
      <c r="PH18" s="219"/>
      <c r="PI18" s="219"/>
      <c r="PJ18" s="219"/>
      <c r="PK18" s="219"/>
      <c r="PL18" s="219"/>
      <c r="PM18" s="219"/>
      <c r="PN18" s="219"/>
      <c r="PO18" s="219"/>
      <c r="PP18" s="219"/>
      <c r="PQ18" s="219"/>
      <c r="PR18" s="219"/>
      <c r="PS18" s="219"/>
      <c r="PT18" s="219"/>
      <c r="PU18" s="219"/>
      <c r="PV18" s="219"/>
      <c r="PW18" s="219"/>
      <c r="PX18" s="219"/>
      <c r="PY18" s="219"/>
      <c r="PZ18" s="219"/>
      <c r="QA18" s="219"/>
      <c r="QB18" s="219"/>
      <c r="QC18" s="219"/>
      <c r="QD18" s="219"/>
      <c r="QE18" s="219"/>
      <c r="QF18" s="219"/>
      <c r="QG18" s="219"/>
      <c r="QH18" s="219"/>
      <c r="QI18" s="219"/>
      <c r="QJ18" s="219"/>
      <c r="QK18" s="219"/>
      <c r="QL18" s="219"/>
      <c r="QM18" s="219"/>
      <c r="QN18" s="219"/>
      <c r="QO18" s="219"/>
      <c r="QP18" s="219"/>
      <c r="QQ18" s="219"/>
      <c r="QR18" s="219"/>
      <c r="QS18" s="219"/>
      <c r="QT18" s="219"/>
      <c r="QU18" s="219"/>
      <c r="QV18" s="219"/>
      <c r="QW18" s="219"/>
      <c r="QX18" s="219"/>
      <c r="QY18" s="219"/>
      <c r="QZ18" s="219"/>
      <c r="RA18" s="219"/>
      <c r="RB18" s="219"/>
      <c r="RC18" s="219"/>
      <c r="RD18" s="219"/>
      <c r="RE18" s="219"/>
      <c r="RF18" s="219"/>
      <c r="RG18" s="219"/>
      <c r="RH18" s="219"/>
      <c r="RI18" s="219"/>
      <c r="RJ18" s="219"/>
      <c r="RK18" s="219"/>
      <c r="RL18" s="219"/>
      <c r="RM18" s="219"/>
      <c r="RN18" s="219"/>
      <c r="RO18" s="219"/>
      <c r="RP18" s="219"/>
      <c r="RQ18" s="219"/>
      <c r="RR18" s="219"/>
      <c r="RS18" s="219"/>
      <c r="RT18" s="219"/>
      <c r="RU18" s="219"/>
      <c r="RV18" s="219"/>
      <c r="RW18" s="219"/>
      <c r="RX18" s="219"/>
      <c r="RY18" s="219"/>
      <c r="RZ18" s="219"/>
      <c r="SA18" s="219"/>
      <c r="SB18" s="219"/>
      <c r="SC18" s="219"/>
      <c r="SD18" s="219"/>
      <c r="SE18" s="219"/>
      <c r="SF18" s="219"/>
      <c r="SG18" s="219"/>
      <c r="SH18" s="219"/>
      <c r="SI18" s="219"/>
      <c r="SJ18" s="219"/>
      <c r="SK18" s="219"/>
      <c r="SL18" s="219"/>
      <c r="SM18" s="219"/>
      <c r="SN18" s="219"/>
      <c r="SO18" s="219"/>
      <c r="SP18" s="219"/>
      <c r="SQ18" s="219"/>
      <c r="SR18" s="219"/>
      <c r="SS18" s="219"/>
      <c r="ST18" s="219"/>
      <c r="SU18" s="219"/>
      <c r="SV18" s="219"/>
      <c r="SW18" s="219"/>
      <c r="SX18" s="219"/>
      <c r="SY18" s="219"/>
      <c r="SZ18" s="219"/>
      <c r="TA18" s="219"/>
      <c r="TB18" s="219"/>
      <c r="TC18" s="219"/>
      <c r="TD18" s="219"/>
      <c r="TE18" s="219"/>
      <c r="TF18" s="219"/>
      <c r="TG18" s="219"/>
      <c r="TH18" s="219"/>
      <c r="TI18" s="219"/>
      <c r="TJ18" s="219"/>
      <c r="TK18" s="219"/>
      <c r="TL18" s="219"/>
      <c r="TM18" s="219"/>
      <c r="TN18" s="219"/>
      <c r="TO18" s="219"/>
      <c r="TP18" s="219"/>
      <c r="TQ18" s="219"/>
      <c r="TR18" s="219"/>
      <c r="TS18" s="219"/>
      <c r="TT18" s="219"/>
      <c r="TU18" s="219"/>
      <c r="TV18" s="219"/>
      <c r="TW18" s="219"/>
      <c r="TX18" s="219"/>
      <c r="TY18" s="219"/>
      <c r="TZ18" s="219"/>
      <c r="UA18" s="219"/>
      <c r="UB18" s="219"/>
      <c r="UC18" s="219"/>
      <c r="UD18" s="219"/>
      <c r="UE18" s="219"/>
      <c r="UF18" s="219"/>
      <c r="UG18" s="219"/>
      <c r="UH18" s="219"/>
      <c r="UI18" s="219"/>
      <c r="UJ18" s="219"/>
      <c r="UK18" s="219"/>
      <c r="UL18" s="219"/>
      <c r="UM18" s="219"/>
      <c r="UN18" s="219"/>
      <c r="UO18" s="219"/>
      <c r="UP18" s="219"/>
      <c r="UQ18" s="219"/>
      <c r="UR18" s="219"/>
      <c r="US18" s="219"/>
      <c r="UT18" s="219"/>
      <c r="UU18" s="219"/>
      <c r="UV18" s="219"/>
      <c r="UW18" s="219"/>
      <c r="UX18" s="219"/>
      <c r="UY18" s="219"/>
      <c r="UZ18" s="219"/>
      <c r="VA18" s="219"/>
      <c r="VB18" s="219"/>
      <c r="VC18" s="219"/>
      <c r="VD18" s="219"/>
      <c r="VE18" s="219"/>
      <c r="VF18" s="219"/>
      <c r="VG18" s="219"/>
      <c r="VH18" s="219"/>
      <c r="VI18" s="219"/>
      <c r="VJ18" s="219"/>
      <c r="VK18" s="219"/>
      <c r="VL18" s="219"/>
      <c r="VM18" s="219"/>
      <c r="VN18" s="219"/>
      <c r="VO18" s="219"/>
      <c r="VP18" s="219"/>
      <c r="VQ18" s="219"/>
      <c r="VR18" s="219"/>
      <c r="VS18" s="219"/>
      <c r="VT18" s="219"/>
      <c r="VU18" s="219"/>
      <c r="VV18" s="219"/>
      <c r="VW18" s="219"/>
      <c r="VX18" s="219"/>
      <c r="VY18" s="219"/>
      <c r="VZ18" s="219"/>
      <c r="WA18" s="219"/>
      <c r="WB18" s="219"/>
      <c r="WC18" s="219"/>
      <c r="WD18" s="219"/>
      <c r="WE18" s="219"/>
      <c r="WF18" s="219"/>
      <c r="WG18" s="219"/>
      <c r="WH18" s="219"/>
      <c r="WI18" s="219"/>
      <c r="WJ18" s="219"/>
      <c r="WK18" s="219"/>
      <c r="WL18" s="219"/>
      <c r="WM18" s="219"/>
      <c r="WN18" s="219"/>
      <c r="WO18" s="219"/>
      <c r="WP18" s="219"/>
      <c r="WQ18" s="219"/>
      <c r="WR18" s="219"/>
      <c r="WS18" s="219"/>
      <c r="WT18" s="219"/>
      <c r="WU18" s="219"/>
      <c r="WV18" s="219"/>
      <c r="WW18" s="219"/>
      <c r="WX18" s="219"/>
      <c r="WY18" s="219"/>
      <c r="WZ18" s="219"/>
      <c r="XA18" s="219"/>
      <c r="XB18" s="219"/>
      <c r="XC18" s="219"/>
      <c r="XD18" s="219"/>
      <c r="XE18" s="219"/>
      <c r="XF18" s="219"/>
      <c r="XG18" s="219"/>
      <c r="XH18" s="219"/>
      <c r="XI18" s="219"/>
      <c r="XJ18" s="219"/>
      <c r="XK18" s="219"/>
      <c r="XL18" s="219"/>
      <c r="XM18" s="219"/>
      <c r="XN18" s="219"/>
      <c r="XO18" s="219"/>
      <c r="XP18" s="219"/>
      <c r="XQ18" s="219"/>
      <c r="XR18" s="219"/>
      <c r="XS18" s="219"/>
      <c r="XT18" s="219"/>
      <c r="XU18" s="219"/>
      <c r="XV18" s="219"/>
      <c r="XW18" s="219"/>
      <c r="XX18" s="219"/>
      <c r="XY18" s="219"/>
      <c r="XZ18" s="219"/>
      <c r="YA18" s="219"/>
      <c r="YB18" s="219"/>
      <c r="YC18" s="219"/>
      <c r="YD18" s="219"/>
      <c r="YE18" s="219"/>
      <c r="YF18" s="219"/>
      <c r="YG18" s="219"/>
      <c r="YH18" s="219"/>
      <c r="YI18" s="219"/>
      <c r="YJ18" s="219"/>
      <c r="YK18" s="219"/>
      <c r="YL18" s="219"/>
      <c r="YM18" s="219"/>
      <c r="YN18" s="219"/>
      <c r="YO18" s="219"/>
      <c r="YP18" s="219"/>
      <c r="YQ18" s="219"/>
      <c r="YR18" s="219"/>
      <c r="YS18" s="219"/>
      <c r="YT18" s="219"/>
      <c r="YU18" s="219"/>
      <c r="YV18" s="219"/>
      <c r="YW18" s="219"/>
      <c r="YX18" s="219"/>
      <c r="YY18" s="219"/>
      <c r="YZ18" s="219"/>
      <c r="ZA18" s="219"/>
      <c r="ZB18" s="219"/>
      <c r="ZC18" s="219"/>
      <c r="ZD18" s="219"/>
      <c r="ZE18" s="219"/>
      <c r="ZF18" s="219"/>
      <c r="ZG18" s="219"/>
      <c r="ZH18" s="219"/>
      <c r="ZI18" s="219"/>
      <c r="ZJ18" s="219"/>
      <c r="ZK18" s="219"/>
      <c r="ZL18" s="219"/>
      <c r="ZM18" s="219"/>
      <c r="ZN18" s="219"/>
      <c r="ZO18" s="219"/>
      <c r="ZP18" s="219"/>
      <c r="ZQ18" s="219"/>
      <c r="ZR18" s="219"/>
      <c r="ZS18" s="219"/>
      <c r="ZT18" s="219"/>
      <c r="ZU18" s="219"/>
      <c r="ZV18" s="219"/>
      <c r="ZW18" s="219"/>
      <c r="ZX18" s="219"/>
      <c r="ZY18" s="219"/>
      <c r="ZZ18" s="219"/>
      <c r="AAA18" s="219"/>
      <c r="AAB18" s="219"/>
      <c r="AAC18" s="219"/>
      <c r="AAD18" s="219"/>
      <c r="AAE18" s="219"/>
      <c r="AAF18" s="219"/>
      <c r="AAG18" s="219"/>
      <c r="AAH18" s="219"/>
      <c r="AAI18" s="219"/>
      <c r="AAJ18" s="219"/>
      <c r="AAK18" s="219"/>
      <c r="AAL18" s="219"/>
      <c r="AAM18" s="219"/>
      <c r="AAN18" s="219"/>
      <c r="AAO18" s="219"/>
      <c r="AAP18" s="219"/>
      <c r="AAQ18" s="219"/>
      <c r="AAR18" s="219"/>
      <c r="AAS18" s="219"/>
      <c r="AAT18" s="219"/>
      <c r="AAU18" s="219"/>
      <c r="AAV18" s="219"/>
      <c r="AAW18" s="219"/>
      <c r="AAX18" s="219"/>
      <c r="AAY18" s="219"/>
      <c r="AAZ18" s="219"/>
      <c r="ABA18" s="219"/>
      <c r="ABB18" s="219"/>
      <c r="ABC18" s="219"/>
      <c r="ABD18" s="219"/>
      <c r="ABE18" s="219"/>
      <c r="ABF18" s="219"/>
      <c r="ABG18" s="219"/>
      <c r="ABH18" s="219"/>
      <c r="ABI18" s="219"/>
      <c r="ABJ18" s="219"/>
      <c r="ABK18" s="219"/>
      <c r="ABL18" s="219"/>
      <c r="ABM18" s="219"/>
      <c r="ABN18" s="219"/>
      <c r="ABO18" s="219"/>
      <c r="ABP18" s="219"/>
      <c r="ABQ18" s="219"/>
      <c r="ABR18" s="219"/>
      <c r="ABS18" s="219"/>
      <c r="ABT18" s="219"/>
      <c r="ABU18" s="219"/>
      <c r="ABV18" s="219"/>
      <c r="ABW18" s="219"/>
      <c r="ABX18" s="219"/>
      <c r="ABY18" s="219"/>
      <c r="ABZ18" s="219"/>
      <c r="ACA18" s="219"/>
      <c r="ACB18" s="219"/>
      <c r="ACC18" s="219"/>
      <c r="ACD18" s="219"/>
      <c r="ACE18" s="219"/>
      <c r="ACF18" s="219"/>
      <c r="ACG18" s="219"/>
      <c r="ACH18" s="219"/>
      <c r="ACI18" s="219"/>
      <c r="ACJ18" s="219"/>
      <c r="ACK18" s="219"/>
      <c r="ACL18" s="219"/>
      <c r="ACM18" s="219"/>
      <c r="ACN18" s="219"/>
      <c r="ACO18" s="219"/>
      <c r="ACP18" s="219"/>
      <c r="ACQ18" s="219"/>
      <c r="ACR18" s="219"/>
      <c r="ACS18" s="219"/>
      <c r="ACT18" s="219"/>
      <c r="ACU18" s="219"/>
      <c r="ACV18" s="219"/>
      <c r="ACW18" s="219"/>
      <c r="ACX18" s="219"/>
      <c r="ACY18" s="219"/>
      <c r="ACZ18" s="219"/>
      <c r="ADA18" s="219"/>
      <c r="ADB18" s="219"/>
      <c r="ADC18" s="219"/>
      <c r="ADD18" s="219"/>
      <c r="ADE18" s="219"/>
      <c r="ADF18" s="219"/>
      <c r="ADG18" s="219"/>
      <c r="ADH18" s="219"/>
      <c r="ADI18" s="219"/>
      <c r="ADJ18" s="219"/>
      <c r="ADK18" s="219"/>
      <c r="ADL18" s="219"/>
      <c r="ADM18" s="219"/>
      <c r="ADN18" s="219"/>
      <c r="ADO18" s="219"/>
      <c r="ADP18" s="219"/>
      <c r="ADQ18" s="219"/>
      <c r="ADR18" s="219"/>
      <c r="ADS18" s="219"/>
      <c r="ADT18" s="219"/>
      <c r="ADU18" s="219"/>
      <c r="ADV18" s="219"/>
      <c r="ADW18" s="219"/>
      <c r="ADX18" s="219"/>
      <c r="ADY18" s="219"/>
      <c r="ADZ18" s="219"/>
      <c r="AEA18" s="219"/>
      <c r="AEB18" s="219"/>
      <c r="AEC18" s="219"/>
      <c r="AED18" s="219"/>
      <c r="AEE18" s="219"/>
      <c r="AEF18" s="219"/>
      <c r="AEG18" s="219"/>
      <c r="AEH18" s="219"/>
      <c r="AEI18" s="219"/>
      <c r="AEJ18" s="219"/>
      <c r="AEK18" s="219"/>
      <c r="AEL18" s="219"/>
      <c r="AEM18" s="219"/>
      <c r="AEN18" s="219"/>
      <c r="AEO18" s="219"/>
      <c r="AEP18" s="219"/>
      <c r="AEQ18" s="219"/>
      <c r="AER18" s="219"/>
      <c r="AES18" s="219"/>
      <c r="AET18" s="219"/>
      <c r="AEU18" s="219"/>
      <c r="AEV18" s="219"/>
      <c r="AEW18" s="219"/>
      <c r="AEX18" s="219"/>
      <c r="AEY18" s="219"/>
      <c r="AEZ18" s="219"/>
      <c r="AFA18" s="219"/>
      <c r="AFB18" s="219"/>
      <c r="AFC18" s="219"/>
      <c r="AFD18" s="219"/>
      <c r="AFE18" s="219"/>
      <c r="AFF18" s="219"/>
      <c r="AFG18" s="219"/>
      <c r="AFH18" s="219"/>
      <c r="AFI18" s="219"/>
      <c r="AFJ18" s="219"/>
      <c r="AFK18" s="219"/>
      <c r="AFL18" s="219"/>
      <c r="AFM18" s="219"/>
      <c r="AFN18" s="219"/>
      <c r="AFO18" s="219"/>
      <c r="AFP18" s="219"/>
      <c r="AFQ18" s="219"/>
      <c r="AFR18" s="219"/>
      <c r="AFS18" s="219"/>
      <c r="AFT18" s="219"/>
      <c r="AFU18" s="219"/>
      <c r="AFV18" s="219"/>
      <c r="AFW18" s="219"/>
      <c r="AFX18" s="219"/>
      <c r="AFY18" s="219"/>
      <c r="AFZ18" s="219"/>
      <c r="AGA18" s="219"/>
      <c r="AGB18" s="219"/>
      <c r="AGC18" s="219"/>
      <c r="AGD18" s="219"/>
      <c r="AGE18" s="219"/>
      <c r="AGF18" s="219"/>
      <c r="AGG18" s="219"/>
      <c r="AGH18" s="219"/>
      <c r="AGI18" s="219"/>
      <c r="AGJ18" s="219"/>
      <c r="AGK18" s="219"/>
      <c r="AGL18" s="219"/>
      <c r="AGM18" s="219"/>
      <c r="AGN18" s="219"/>
      <c r="AGO18" s="219"/>
      <c r="AGP18" s="219"/>
      <c r="AGQ18" s="219"/>
      <c r="AGR18" s="219"/>
      <c r="AGS18" s="219"/>
      <c r="AGT18" s="219"/>
      <c r="AGU18" s="219"/>
      <c r="AGV18" s="219"/>
      <c r="AGW18" s="219"/>
      <c r="AGX18" s="219"/>
      <c r="AGY18" s="219"/>
      <c r="AGZ18" s="219"/>
      <c r="AHA18" s="219"/>
      <c r="AHB18" s="219"/>
      <c r="AHC18" s="219"/>
      <c r="AHD18" s="219"/>
      <c r="AHE18" s="219"/>
      <c r="AHF18" s="219"/>
      <c r="AHG18" s="219"/>
      <c r="AHH18" s="219"/>
      <c r="AHI18" s="219"/>
      <c r="AHJ18" s="219"/>
      <c r="AHK18" s="219"/>
      <c r="AHL18" s="219"/>
      <c r="AHM18" s="219"/>
      <c r="AHN18" s="219"/>
      <c r="AHO18" s="219"/>
      <c r="AHP18" s="219"/>
      <c r="AHQ18" s="219"/>
      <c r="AHR18" s="219"/>
      <c r="AHS18" s="219"/>
      <c r="AHT18" s="219"/>
      <c r="AHU18" s="219"/>
      <c r="AHV18" s="219"/>
      <c r="AHW18" s="219"/>
      <c r="AHX18" s="219"/>
      <c r="AHY18" s="219"/>
      <c r="AHZ18" s="219"/>
      <c r="AIA18" s="219"/>
      <c r="AIB18" s="219"/>
      <c r="AIC18" s="219"/>
      <c r="AID18" s="219"/>
      <c r="AIE18" s="219"/>
      <c r="AIF18" s="219"/>
      <c r="AIG18" s="219"/>
      <c r="AIH18" s="219"/>
      <c r="AII18" s="219"/>
      <c r="AIJ18" s="219"/>
      <c r="AIK18" s="219"/>
      <c r="AIL18" s="219"/>
      <c r="AIM18" s="219"/>
      <c r="AIN18" s="219"/>
      <c r="AIO18" s="219"/>
      <c r="AIP18" s="219"/>
      <c r="AIQ18" s="219"/>
      <c r="AIR18" s="219"/>
      <c r="AIS18" s="219"/>
      <c r="AIT18" s="219"/>
      <c r="AIU18" s="219"/>
      <c r="AIV18" s="219"/>
      <c r="AIW18" s="219"/>
      <c r="AIX18" s="219"/>
      <c r="AIY18" s="219"/>
      <c r="AIZ18" s="219"/>
      <c r="AJA18" s="219"/>
      <c r="AJB18" s="219"/>
      <c r="AJC18" s="219"/>
      <c r="AJD18" s="219"/>
      <c r="AJE18" s="219"/>
      <c r="AJF18" s="219"/>
      <c r="AJG18" s="219"/>
      <c r="AJH18" s="219"/>
      <c r="AJI18" s="219"/>
      <c r="AJJ18" s="219"/>
      <c r="AJK18" s="219"/>
      <c r="AJL18" s="219"/>
      <c r="AJM18" s="219"/>
      <c r="AJN18" s="219"/>
      <c r="AJO18" s="219"/>
      <c r="AJP18" s="219"/>
      <c r="AJQ18" s="219"/>
      <c r="AJR18" s="219"/>
      <c r="AJS18" s="219"/>
      <c r="AJT18" s="219"/>
      <c r="AJU18" s="219"/>
      <c r="AJV18" s="219"/>
      <c r="AJW18" s="219"/>
      <c r="AJX18" s="219"/>
      <c r="AJY18" s="219"/>
      <c r="AJZ18" s="219"/>
      <c r="AKA18" s="219"/>
      <c r="AKB18" s="219"/>
      <c r="AKC18" s="219"/>
      <c r="AKD18" s="219"/>
      <c r="AKE18" s="219"/>
      <c r="AKF18" s="219"/>
      <c r="AKG18" s="219"/>
      <c r="AKH18" s="219"/>
      <c r="AKI18" s="219"/>
      <c r="AKJ18" s="219"/>
      <c r="AKK18" s="219"/>
      <c r="AKL18" s="219"/>
      <c r="AKM18" s="219"/>
      <c r="AKN18" s="219"/>
      <c r="AKO18" s="219"/>
      <c r="AKP18" s="219"/>
      <c r="AKQ18" s="219"/>
      <c r="AKR18" s="219"/>
      <c r="AKS18" s="219"/>
      <c r="AKT18" s="219"/>
      <c r="AKU18" s="219"/>
      <c r="AKV18" s="219"/>
      <c r="AKW18" s="219"/>
      <c r="AKX18" s="219"/>
      <c r="AKY18" s="219"/>
      <c r="AKZ18" s="219"/>
      <c r="ALA18" s="219"/>
      <c r="ALB18" s="219"/>
      <c r="ALC18" s="219"/>
      <c r="ALD18" s="219"/>
      <c r="ALE18" s="219"/>
      <c r="ALF18" s="219"/>
      <c r="ALG18" s="219"/>
      <c r="ALH18" s="219"/>
      <c r="ALI18" s="219"/>
      <c r="ALJ18" s="219"/>
      <c r="ALK18" s="219"/>
      <c r="ALL18" s="219"/>
      <c r="ALM18" s="219"/>
      <c r="ALN18" s="219"/>
      <c r="ALO18" s="219"/>
      <c r="ALP18" s="219"/>
      <c r="ALQ18" s="219"/>
      <c r="ALR18" s="219"/>
      <c r="ALS18" s="219"/>
      <c r="ALT18" s="219"/>
      <c r="ALU18" s="219"/>
      <c r="ALV18" s="219"/>
      <c r="ALW18" s="219"/>
      <c r="ALX18" s="219"/>
      <c r="ALY18" s="219"/>
      <c r="ALZ18" s="219"/>
      <c r="AMA18" s="219"/>
      <c r="AMB18" s="219"/>
      <c r="AMC18" s="219"/>
      <c r="AMD18" s="219"/>
      <c r="AME18" s="219"/>
      <c r="AMF18" s="219"/>
      <c r="AMG18" s="219"/>
      <c r="AMH18" s="219"/>
      <c r="AMI18" s="219"/>
      <c r="AMJ18" s="219"/>
      <c r="AMK18" s="219"/>
      <c r="AML18" s="219"/>
      <c r="AMM18" s="219"/>
      <c r="AMN18" s="219"/>
      <c r="AMO18" s="219"/>
      <c r="AMP18" s="219"/>
      <c r="AMQ18" s="219"/>
      <c r="AMR18" s="219"/>
      <c r="AMS18" s="219"/>
      <c r="AMT18" s="219"/>
      <c r="AMU18" s="219"/>
      <c r="AMV18" s="219"/>
      <c r="AMW18" s="219"/>
      <c r="AMX18" s="219"/>
      <c r="AMY18" s="219"/>
      <c r="AMZ18" s="219"/>
      <c r="ANA18" s="219"/>
      <c r="ANB18" s="219"/>
      <c r="ANC18" s="219"/>
      <c r="AND18" s="219"/>
      <c r="ANE18" s="219"/>
      <c r="ANF18" s="219"/>
      <c r="ANG18" s="219"/>
      <c r="ANH18" s="219"/>
      <c r="ANI18" s="219"/>
      <c r="ANJ18" s="219"/>
      <c r="ANK18" s="219"/>
      <c r="ANL18" s="219"/>
      <c r="ANM18" s="219"/>
      <c r="ANN18" s="219"/>
      <c r="ANO18" s="219"/>
      <c r="ANP18" s="219"/>
      <c r="ANQ18" s="219"/>
      <c r="ANR18" s="219"/>
      <c r="ANS18" s="219"/>
      <c r="ANT18" s="219"/>
      <c r="ANU18" s="219"/>
      <c r="ANV18" s="219"/>
      <c r="ANW18" s="219"/>
      <c r="ANX18" s="219"/>
      <c r="ANY18" s="219"/>
      <c r="ANZ18" s="219"/>
      <c r="AOA18" s="219"/>
      <c r="AOB18" s="219"/>
      <c r="AOC18" s="219"/>
      <c r="AOD18" s="219"/>
      <c r="AOE18" s="219"/>
      <c r="AOF18" s="219"/>
      <c r="AOG18" s="219"/>
      <c r="AOH18" s="219"/>
      <c r="AOI18" s="219"/>
      <c r="AOJ18" s="219"/>
      <c r="AOK18" s="219"/>
      <c r="AOL18" s="219"/>
      <c r="AOM18" s="219"/>
      <c r="AON18" s="219"/>
      <c r="AOO18" s="219"/>
      <c r="AOP18" s="219"/>
      <c r="AOQ18" s="219"/>
      <c r="AOR18" s="219"/>
      <c r="AOS18" s="219"/>
      <c r="AOT18" s="219"/>
      <c r="AOU18" s="219"/>
      <c r="AOV18" s="219"/>
      <c r="AOW18" s="219"/>
      <c r="AOX18" s="219"/>
      <c r="AOY18" s="219"/>
      <c r="AOZ18" s="219"/>
      <c r="APA18" s="219"/>
      <c r="APB18" s="219"/>
      <c r="APC18" s="219"/>
      <c r="APD18" s="219"/>
      <c r="APE18" s="219"/>
      <c r="APF18" s="219"/>
      <c r="APG18" s="219"/>
      <c r="APH18" s="219"/>
      <c r="API18" s="219"/>
      <c r="APJ18" s="219"/>
      <c r="APK18" s="219"/>
      <c r="APL18" s="219"/>
      <c r="APM18" s="219"/>
      <c r="APN18" s="219"/>
      <c r="APO18" s="219"/>
      <c r="APP18" s="219"/>
      <c r="APQ18" s="219"/>
      <c r="APR18" s="219"/>
      <c r="APS18" s="219"/>
      <c r="APT18" s="219"/>
      <c r="APU18" s="219"/>
      <c r="APV18" s="219"/>
      <c r="APW18" s="219"/>
      <c r="APX18" s="219"/>
      <c r="APY18" s="219"/>
      <c r="APZ18" s="219"/>
      <c r="AQA18" s="219"/>
      <c r="AQB18" s="219"/>
      <c r="AQC18" s="219"/>
      <c r="AQD18" s="219"/>
      <c r="AQE18" s="219"/>
      <c r="AQF18" s="219"/>
      <c r="AQG18" s="219"/>
      <c r="AQH18" s="219"/>
      <c r="AQI18" s="219"/>
      <c r="AQJ18" s="219"/>
      <c r="AQK18" s="219"/>
      <c r="AQL18" s="219"/>
      <c r="AQM18" s="219"/>
      <c r="AQN18" s="219"/>
      <c r="AQO18" s="219"/>
      <c r="AQP18" s="219"/>
      <c r="AQQ18" s="219"/>
      <c r="AQR18" s="219"/>
      <c r="AQS18" s="219"/>
      <c r="AQT18" s="219"/>
      <c r="AQU18" s="219"/>
      <c r="AQV18" s="219"/>
      <c r="AQW18" s="219"/>
      <c r="AQX18" s="219"/>
      <c r="AQY18" s="219"/>
      <c r="AQZ18" s="219"/>
      <c r="ARA18" s="219"/>
      <c r="ARB18" s="219"/>
      <c r="ARC18" s="219"/>
      <c r="ARD18" s="219"/>
      <c r="ARE18" s="219"/>
      <c r="ARF18" s="219"/>
      <c r="ARG18" s="219"/>
      <c r="ARH18" s="219"/>
      <c r="ARI18" s="219"/>
      <c r="ARJ18" s="219"/>
      <c r="ARK18" s="219"/>
      <c r="ARL18" s="219"/>
      <c r="ARM18" s="219"/>
      <c r="ARN18" s="219"/>
      <c r="ARO18" s="219"/>
      <c r="ARP18" s="219"/>
      <c r="ARQ18" s="219"/>
      <c r="ARR18" s="219"/>
      <c r="ARS18" s="219"/>
      <c r="ART18" s="219"/>
      <c r="ARU18" s="219"/>
      <c r="ARV18" s="219"/>
      <c r="ARW18" s="219"/>
      <c r="ARX18" s="219"/>
      <c r="ARY18" s="219"/>
      <c r="ARZ18" s="219"/>
      <c r="ASA18" s="219"/>
      <c r="ASB18" s="219"/>
      <c r="ASC18" s="219"/>
      <c r="ASD18" s="219"/>
      <c r="ASE18" s="219"/>
      <c r="ASF18" s="219"/>
      <c r="ASG18" s="219"/>
      <c r="ASH18" s="219"/>
      <c r="ASI18" s="219"/>
      <c r="ASJ18" s="219"/>
      <c r="ASK18" s="219"/>
      <c r="ASL18" s="219"/>
      <c r="ASM18" s="219"/>
      <c r="ASN18" s="219"/>
      <c r="ASO18" s="219"/>
      <c r="ASP18" s="219"/>
      <c r="ASQ18" s="219"/>
      <c r="ASR18" s="219"/>
      <c r="ASS18" s="219"/>
      <c r="AST18" s="219"/>
      <c r="ASU18" s="219"/>
      <c r="ASV18" s="219"/>
      <c r="ASW18" s="219"/>
      <c r="ASX18" s="219"/>
      <c r="ASY18" s="219"/>
      <c r="ASZ18" s="219"/>
      <c r="ATA18" s="219"/>
      <c r="ATB18" s="219"/>
      <c r="ATC18" s="219"/>
      <c r="ATD18" s="219"/>
      <c r="ATE18" s="219"/>
      <c r="ATF18" s="219"/>
      <c r="ATG18" s="219"/>
      <c r="ATH18" s="219"/>
      <c r="ATI18" s="219"/>
      <c r="ATJ18" s="219"/>
      <c r="ATK18" s="219"/>
      <c r="ATL18" s="219"/>
      <c r="ATM18" s="219"/>
      <c r="ATN18" s="219"/>
      <c r="ATO18" s="219"/>
      <c r="ATP18" s="219"/>
      <c r="ATQ18" s="219"/>
      <c r="ATR18" s="219"/>
      <c r="ATS18" s="219"/>
      <c r="ATT18" s="219"/>
      <c r="ATU18" s="219"/>
      <c r="ATV18" s="219"/>
      <c r="ATW18" s="219"/>
      <c r="ATX18" s="219"/>
      <c r="ATY18" s="219"/>
      <c r="ATZ18" s="219"/>
      <c r="AUA18" s="219"/>
      <c r="AUB18" s="219"/>
      <c r="AUC18" s="219"/>
      <c r="AUD18" s="219"/>
      <c r="AUE18" s="219"/>
      <c r="AUF18" s="219"/>
      <c r="AUG18" s="219"/>
      <c r="AUH18" s="219"/>
      <c r="AUI18" s="219"/>
      <c r="AUJ18" s="219"/>
      <c r="AUK18" s="219"/>
      <c r="AUL18" s="219"/>
      <c r="AUM18" s="219"/>
      <c r="AUN18" s="219"/>
      <c r="AUO18" s="219"/>
      <c r="AUP18" s="219"/>
      <c r="AUQ18" s="219"/>
      <c r="AUR18" s="219"/>
      <c r="AUS18" s="219"/>
      <c r="AUT18" s="219"/>
      <c r="AUU18" s="219"/>
      <c r="AUV18" s="219"/>
      <c r="AUW18" s="219"/>
      <c r="AUX18" s="219"/>
      <c r="AUY18" s="219"/>
      <c r="AUZ18" s="219"/>
      <c r="AVA18" s="219"/>
      <c r="AVB18" s="219"/>
      <c r="AVC18" s="219"/>
      <c r="AVD18" s="219"/>
      <c r="AVE18" s="219"/>
      <c r="AVF18" s="219"/>
      <c r="AVG18" s="219"/>
      <c r="AVH18" s="219"/>
      <c r="AVI18" s="219"/>
      <c r="AVJ18" s="219"/>
      <c r="AVK18" s="219"/>
      <c r="AVL18" s="219"/>
      <c r="AVM18" s="219"/>
      <c r="AVN18" s="219"/>
      <c r="AVO18" s="219"/>
      <c r="AVP18" s="219"/>
      <c r="AVQ18" s="219"/>
      <c r="AVR18" s="219"/>
      <c r="AVS18" s="219"/>
      <c r="AVT18" s="219"/>
      <c r="AVU18" s="219"/>
      <c r="AVV18" s="219"/>
      <c r="AVW18" s="219"/>
      <c r="AVX18" s="219"/>
      <c r="AVY18" s="219"/>
      <c r="AVZ18" s="219"/>
      <c r="AWA18" s="219"/>
      <c r="AWB18" s="219"/>
      <c r="AWC18" s="219"/>
      <c r="AWD18" s="219"/>
      <c r="AWE18" s="219"/>
      <c r="AWF18" s="219"/>
      <c r="AWG18" s="219"/>
      <c r="AWH18" s="219"/>
      <c r="AWI18" s="219"/>
      <c r="AWJ18" s="219"/>
      <c r="AWK18" s="219"/>
      <c r="AWL18" s="219"/>
      <c r="AWM18" s="219"/>
      <c r="AWN18" s="219"/>
      <c r="AWO18" s="219"/>
      <c r="AWP18" s="219"/>
      <c r="AWQ18" s="219"/>
      <c r="AWR18" s="219"/>
      <c r="AWS18" s="219"/>
      <c r="AWT18" s="219"/>
      <c r="AWU18" s="219"/>
      <c r="AWV18" s="219"/>
      <c r="AWW18" s="219"/>
      <c r="AWX18" s="219"/>
      <c r="AWY18" s="219"/>
      <c r="AWZ18" s="219"/>
      <c r="AXA18" s="219"/>
      <c r="AXB18" s="219"/>
      <c r="AXC18" s="219"/>
      <c r="AXD18" s="219"/>
      <c r="AXE18" s="219"/>
      <c r="AXF18" s="219"/>
      <c r="AXG18" s="219"/>
      <c r="AXH18" s="219"/>
      <c r="AXI18" s="219"/>
      <c r="AXJ18" s="219"/>
      <c r="AXK18" s="219"/>
      <c r="AXL18" s="219"/>
      <c r="AXM18" s="219"/>
      <c r="AXN18" s="219"/>
      <c r="AXO18" s="219"/>
      <c r="AXP18" s="219"/>
      <c r="AXQ18" s="219"/>
      <c r="AXR18" s="219"/>
      <c r="AXS18" s="219"/>
      <c r="AXT18" s="219"/>
      <c r="AXU18" s="219"/>
      <c r="AXV18" s="219"/>
      <c r="AXW18" s="219"/>
      <c r="AXX18" s="219"/>
      <c r="AXY18" s="219"/>
      <c r="AXZ18" s="219"/>
      <c r="AYA18" s="219"/>
      <c r="AYB18" s="219"/>
      <c r="AYC18" s="219"/>
      <c r="AYD18" s="219"/>
      <c r="AYE18" s="219"/>
      <c r="AYF18" s="219"/>
      <c r="AYG18" s="219"/>
      <c r="AYH18" s="219"/>
      <c r="AYI18" s="219"/>
      <c r="AYJ18" s="219"/>
      <c r="AYK18" s="219"/>
      <c r="AYL18" s="219"/>
      <c r="AYM18" s="219"/>
      <c r="AYN18" s="219"/>
      <c r="AYO18" s="219"/>
      <c r="AYP18" s="219"/>
      <c r="AYQ18" s="219"/>
      <c r="AYR18" s="219"/>
      <c r="AYS18" s="219"/>
      <c r="AYT18" s="219"/>
      <c r="AYU18" s="219"/>
      <c r="AYV18" s="219"/>
      <c r="AYW18" s="219"/>
      <c r="AYX18" s="219"/>
      <c r="AYY18" s="219"/>
      <c r="AYZ18" s="219"/>
      <c r="AZA18" s="219"/>
      <c r="AZB18" s="219"/>
      <c r="AZC18" s="219"/>
      <c r="AZD18" s="219"/>
      <c r="AZE18" s="219"/>
      <c r="AZF18" s="219"/>
      <c r="AZG18" s="219"/>
      <c r="AZH18" s="219"/>
      <c r="AZI18" s="219"/>
      <c r="AZJ18" s="219"/>
      <c r="AZK18" s="219"/>
      <c r="AZL18" s="219"/>
      <c r="AZM18" s="219"/>
      <c r="AZN18" s="219"/>
      <c r="AZO18" s="219"/>
      <c r="AZP18" s="219"/>
      <c r="AZQ18" s="219"/>
      <c r="AZR18" s="219"/>
      <c r="AZS18" s="219"/>
      <c r="AZT18" s="219"/>
      <c r="AZU18" s="219"/>
      <c r="AZV18" s="219"/>
      <c r="AZW18" s="219"/>
      <c r="AZX18" s="219"/>
      <c r="AZY18" s="219"/>
      <c r="AZZ18" s="219"/>
      <c r="BAA18" s="219"/>
      <c r="BAB18" s="219"/>
      <c r="BAC18" s="219"/>
      <c r="BAD18" s="219"/>
      <c r="BAE18" s="219"/>
      <c r="BAF18" s="219"/>
      <c r="BAG18" s="219"/>
      <c r="BAH18" s="219"/>
      <c r="BAI18" s="219"/>
      <c r="BAJ18" s="219"/>
      <c r="BAK18" s="219"/>
      <c r="BAL18" s="219"/>
      <c r="BAM18" s="219"/>
      <c r="BAN18" s="219"/>
      <c r="BAO18" s="219"/>
      <c r="BAP18" s="219"/>
      <c r="BAQ18" s="219"/>
      <c r="BAR18" s="219"/>
      <c r="BAS18" s="219"/>
      <c r="BAT18" s="219"/>
      <c r="BAU18" s="219"/>
      <c r="BAV18" s="219"/>
      <c r="BAW18" s="219"/>
      <c r="BAX18" s="219"/>
      <c r="BAY18" s="219"/>
      <c r="BAZ18" s="219"/>
      <c r="BBA18" s="219"/>
      <c r="BBB18" s="219"/>
      <c r="BBC18" s="219"/>
      <c r="BBD18" s="219"/>
      <c r="BBE18" s="219"/>
      <c r="BBF18" s="219"/>
      <c r="BBG18" s="219"/>
      <c r="BBH18" s="219"/>
      <c r="BBI18" s="219"/>
      <c r="BBJ18" s="219"/>
      <c r="BBK18" s="219"/>
      <c r="BBL18" s="219"/>
      <c r="BBM18" s="219"/>
      <c r="BBN18" s="219"/>
      <c r="BBO18" s="219"/>
      <c r="BBP18" s="219"/>
      <c r="BBQ18" s="219"/>
      <c r="BBR18" s="219"/>
      <c r="BBS18" s="219"/>
      <c r="BBT18" s="219"/>
      <c r="BBU18" s="219"/>
      <c r="BBV18" s="219"/>
      <c r="BBW18" s="219"/>
      <c r="BBX18" s="219"/>
      <c r="BBY18" s="219"/>
      <c r="BBZ18" s="219"/>
      <c r="BCA18" s="219"/>
      <c r="BCB18" s="219"/>
      <c r="BCC18" s="219"/>
      <c r="BCD18" s="219"/>
      <c r="BCE18" s="219"/>
      <c r="BCF18" s="219"/>
      <c r="BCG18" s="219"/>
      <c r="BCH18" s="219"/>
      <c r="BCI18" s="219"/>
      <c r="BCJ18" s="219"/>
      <c r="BCK18" s="219"/>
      <c r="BCL18" s="219"/>
      <c r="BCM18" s="219"/>
      <c r="BCN18" s="219"/>
      <c r="BCO18" s="219"/>
      <c r="BCP18" s="219"/>
      <c r="BCQ18" s="219"/>
      <c r="BCR18" s="219"/>
      <c r="BCS18" s="219"/>
      <c r="BCT18" s="219"/>
      <c r="BCU18" s="219"/>
      <c r="BCV18" s="219"/>
      <c r="BCW18" s="219"/>
      <c r="BCX18" s="219"/>
      <c r="BCY18" s="219"/>
      <c r="BCZ18" s="219"/>
      <c r="BDA18" s="219"/>
      <c r="BDB18" s="219"/>
      <c r="BDC18" s="219"/>
      <c r="BDD18" s="219"/>
      <c r="BDE18" s="219"/>
      <c r="BDF18" s="219"/>
      <c r="BDG18" s="219"/>
      <c r="BDH18" s="219"/>
      <c r="BDI18" s="219"/>
      <c r="BDJ18" s="219"/>
      <c r="BDK18" s="219"/>
      <c r="BDL18" s="219"/>
      <c r="BDM18" s="219"/>
      <c r="BDN18" s="219"/>
      <c r="BDO18" s="219"/>
      <c r="BDP18" s="219"/>
      <c r="BDQ18" s="219"/>
      <c r="BDR18" s="219"/>
      <c r="BDS18" s="219"/>
      <c r="BDT18" s="219"/>
      <c r="BDU18" s="219"/>
      <c r="BDV18" s="219"/>
      <c r="BDW18" s="219"/>
      <c r="BDX18" s="219"/>
      <c r="BDY18" s="219"/>
      <c r="BDZ18" s="219"/>
      <c r="BEA18" s="219"/>
      <c r="BEB18" s="219"/>
      <c r="BEC18" s="219"/>
      <c r="BED18" s="219"/>
      <c r="BEE18" s="219"/>
      <c r="BEF18" s="219"/>
      <c r="BEG18" s="219"/>
      <c r="BEH18" s="219"/>
      <c r="BEI18" s="219"/>
      <c r="BEJ18" s="219"/>
      <c r="BEK18" s="219"/>
      <c r="BEL18" s="219"/>
      <c r="BEM18" s="219"/>
      <c r="BEN18" s="219"/>
      <c r="BEO18" s="219"/>
      <c r="BEP18" s="219"/>
      <c r="BEQ18" s="219"/>
      <c r="BER18" s="219"/>
      <c r="BES18" s="219"/>
      <c r="BET18" s="219"/>
      <c r="BEU18" s="219"/>
      <c r="BEV18" s="219"/>
      <c r="BEW18" s="219"/>
      <c r="BEX18" s="219"/>
      <c r="BEY18" s="219"/>
      <c r="BEZ18" s="219"/>
      <c r="BFA18" s="219"/>
      <c r="BFB18" s="219"/>
      <c r="BFC18" s="219"/>
      <c r="BFD18" s="219"/>
      <c r="BFE18" s="219"/>
      <c r="BFF18" s="219"/>
      <c r="BFG18" s="219"/>
      <c r="BFH18" s="219"/>
      <c r="BFI18" s="219"/>
      <c r="BFJ18" s="219"/>
      <c r="BFK18" s="219"/>
      <c r="BFL18" s="219"/>
      <c r="BFM18" s="219"/>
      <c r="BFN18" s="219"/>
      <c r="BFO18" s="219"/>
      <c r="BFP18" s="219"/>
      <c r="BFQ18" s="219"/>
      <c r="BFR18" s="219"/>
      <c r="BFS18" s="219"/>
      <c r="BFT18" s="219"/>
      <c r="BFU18" s="219"/>
      <c r="BFV18" s="219"/>
      <c r="BFW18" s="219"/>
      <c r="BFX18" s="219"/>
      <c r="BFY18" s="219"/>
      <c r="BFZ18" s="219"/>
      <c r="BGA18" s="219"/>
      <c r="BGB18" s="219"/>
      <c r="BGC18" s="219"/>
      <c r="BGD18" s="219"/>
      <c r="BGE18" s="219"/>
      <c r="BGF18" s="219"/>
      <c r="BGG18" s="219"/>
      <c r="BGH18" s="219"/>
      <c r="BGI18" s="219"/>
      <c r="BGJ18" s="219"/>
      <c r="BGK18" s="219"/>
      <c r="BGL18" s="219"/>
      <c r="BGM18" s="219"/>
      <c r="BGN18" s="219"/>
      <c r="BGO18" s="219"/>
      <c r="BGP18" s="219"/>
      <c r="BGQ18" s="219"/>
      <c r="BGR18" s="219"/>
      <c r="BGS18" s="219"/>
      <c r="BGT18" s="219"/>
      <c r="BGU18" s="219"/>
      <c r="BGV18" s="219"/>
      <c r="BGW18" s="219"/>
      <c r="BGX18" s="219"/>
      <c r="BGY18" s="219"/>
      <c r="BGZ18" s="219"/>
      <c r="BHA18" s="219"/>
      <c r="BHB18" s="219"/>
      <c r="BHC18" s="219"/>
      <c r="BHD18" s="219"/>
      <c r="BHE18" s="219"/>
      <c r="BHF18" s="219"/>
      <c r="BHG18" s="219"/>
      <c r="BHH18" s="219"/>
      <c r="BHI18" s="219"/>
      <c r="BHJ18" s="219"/>
      <c r="BHK18" s="219"/>
      <c r="BHL18" s="219"/>
      <c r="BHM18" s="219"/>
      <c r="BHN18" s="219"/>
      <c r="BHO18" s="219"/>
      <c r="BHP18" s="219"/>
      <c r="BHQ18" s="219"/>
      <c r="BHR18" s="219"/>
      <c r="BHS18" s="219"/>
      <c r="BHT18" s="219"/>
      <c r="BHU18" s="219"/>
      <c r="BHV18" s="219"/>
      <c r="BHW18" s="219"/>
      <c r="BHX18" s="219"/>
      <c r="BHY18" s="219"/>
      <c r="BHZ18" s="219"/>
      <c r="BIA18" s="219"/>
      <c r="BIB18" s="219"/>
      <c r="BIC18" s="219"/>
      <c r="BID18" s="219"/>
      <c r="BIE18" s="219"/>
      <c r="BIF18" s="219"/>
      <c r="BIG18" s="219"/>
      <c r="BIH18" s="219"/>
      <c r="BII18" s="219"/>
      <c r="BIJ18" s="219"/>
      <c r="BIK18" s="219"/>
      <c r="BIL18" s="219"/>
      <c r="BIM18" s="219"/>
      <c r="BIN18" s="219"/>
      <c r="BIO18" s="219"/>
      <c r="BIP18" s="219"/>
      <c r="BIQ18" s="219"/>
      <c r="BIR18" s="219"/>
      <c r="BIS18" s="219"/>
      <c r="BIT18" s="219"/>
      <c r="BIU18" s="219"/>
      <c r="BIV18" s="219"/>
      <c r="BIW18" s="219"/>
      <c r="BIX18" s="219"/>
      <c r="BIY18" s="219"/>
      <c r="BIZ18" s="219"/>
      <c r="BJA18" s="219"/>
      <c r="BJB18" s="219"/>
      <c r="BJC18" s="219"/>
      <c r="BJD18" s="219"/>
      <c r="BJE18" s="219"/>
      <c r="BJF18" s="219"/>
      <c r="BJG18" s="219"/>
      <c r="BJH18" s="219"/>
      <c r="BJI18" s="219"/>
      <c r="BJJ18" s="219"/>
      <c r="BJK18" s="219"/>
      <c r="BJL18" s="219"/>
      <c r="BJM18" s="219"/>
      <c r="BJN18" s="219"/>
      <c r="BJO18" s="219"/>
      <c r="BJP18" s="219"/>
      <c r="BJQ18" s="219"/>
      <c r="BJR18" s="219"/>
      <c r="BJS18" s="219"/>
      <c r="BJT18" s="219"/>
      <c r="BJU18" s="219"/>
      <c r="BJV18" s="219"/>
      <c r="BJW18" s="219"/>
      <c r="BJX18" s="219"/>
      <c r="BJY18" s="219"/>
      <c r="BJZ18" s="219"/>
      <c r="BKA18" s="219"/>
      <c r="BKB18" s="219"/>
      <c r="BKC18" s="219"/>
      <c r="BKD18" s="219"/>
      <c r="BKE18" s="219"/>
      <c r="BKF18" s="219"/>
      <c r="BKG18" s="219"/>
      <c r="BKH18" s="219"/>
      <c r="BKI18" s="219"/>
      <c r="BKJ18" s="219"/>
      <c r="BKK18" s="219"/>
      <c r="BKL18" s="219"/>
      <c r="BKM18" s="219"/>
      <c r="BKN18" s="219"/>
      <c r="BKO18" s="219"/>
      <c r="BKP18" s="219"/>
      <c r="BKQ18" s="219"/>
      <c r="BKR18" s="219"/>
      <c r="BKS18" s="219"/>
      <c r="BKT18" s="219"/>
      <c r="BKU18" s="219"/>
      <c r="BKV18" s="219"/>
      <c r="BKW18" s="219"/>
      <c r="BKX18" s="219"/>
      <c r="BKY18" s="219"/>
      <c r="BKZ18" s="219"/>
      <c r="BLA18" s="219"/>
      <c r="BLB18" s="219"/>
      <c r="BLC18" s="219"/>
      <c r="BLD18" s="219"/>
      <c r="BLE18" s="219"/>
      <c r="BLF18" s="219"/>
      <c r="BLG18" s="219"/>
      <c r="BLH18" s="219"/>
      <c r="BLI18" s="219"/>
      <c r="BLJ18" s="219"/>
      <c r="BLK18" s="219"/>
      <c r="BLL18" s="219"/>
      <c r="BLM18" s="219"/>
      <c r="BLN18" s="219"/>
      <c r="BLO18" s="219"/>
      <c r="BLP18" s="219"/>
      <c r="BLQ18" s="219"/>
      <c r="BLR18" s="219"/>
      <c r="BLS18" s="219"/>
      <c r="BLT18" s="219"/>
      <c r="BLU18" s="219"/>
      <c r="BLV18" s="219"/>
      <c r="BLW18" s="219"/>
      <c r="BLX18" s="219"/>
      <c r="BLY18" s="219"/>
      <c r="BLZ18" s="219"/>
      <c r="BMA18" s="219"/>
      <c r="BMB18" s="219"/>
      <c r="BMC18" s="219"/>
      <c r="BMD18" s="219"/>
      <c r="BME18" s="219"/>
      <c r="BMF18" s="219"/>
      <c r="BMG18" s="219"/>
      <c r="BMH18" s="219"/>
      <c r="BMI18" s="219"/>
      <c r="BMJ18" s="219"/>
      <c r="BMK18" s="219"/>
      <c r="BML18" s="219"/>
      <c r="BMM18" s="219"/>
      <c r="BMN18" s="219"/>
      <c r="BMO18" s="219"/>
      <c r="BMP18" s="219"/>
      <c r="BMQ18" s="219"/>
      <c r="BMR18" s="219"/>
      <c r="BMS18" s="219"/>
      <c r="BMT18" s="219"/>
      <c r="BMU18" s="219"/>
      <c r="BMV18" s="219"/>
      <c r="BMW18" s="219"/>
      <c r="BMX18" s="219"/>
      <c r="BMY18" s="219"/>
      <c r="BMZ18" s="219"/>
      <c r="BNA18" s="219"/>
      <c r="BNB18" s="219"/>
      <c r="BNC18" s="219"/>
      <c r="BND18" s="219"/>
      <c r="BNE18" s="219"/>
      <c r="BNF18" s="219"/>
      <c r="BNG18" s="219"/>
      <c r="BNH18" s="219"/>
      <c r="BNI18" s="219"/>
      <c r="BNJ18" s="219"/>
      <c r="BNK18" s="219"/>
      <c r="BNL18" s="219"/>
      <c r="BNM18" s="219"/>
      <c r="BNN18" s="219"/>
      <c r="BNO18" s="219"/>
      <c r="BNP18" s="219"/>
      <c r="BNQ18" s="219"/>
      <c r="BNR18" s="219"/>
      <c r="BNS18" s="219"/>
      <c r="BNT18" s="219"/>
      <c r="BNU18" s="219"/>
      <c r="BNV18" s="219"/>
      <c r="BNW18" s="219"/>
      <c r="BNX18" s="219"/>
      <c r="BNY18" s="219"/>
      <c r="BNZ18" s="219"/>
      <c r="BOA18" s="219"/>
      <c r="BOB18" s="219"/>
      <c r="BOC18" s="219"/>
      <c r="BOD18" s="219"/>
      <c r="BOE18" s="219"/>
      <c r="BOF18" s="219"/>
      <c r="BOG18" s="219"/>
      <c r="BOH18" s="219"/>
      <c r="BOI18" s="219"/>
      <c r="BOJ18" s="219"/>
      <c r="BOK18" s="219"/>
      <c r="BOL18" s="219"/>
      <c r="BOM18" s="219"/>
      <c r="BON18" s="219"/>
      <c r="BOO18" s="219"/>
      <c r="BOP18" s="219"/>
      <c r="BOQ18" s="219"/>
      <c r="BOR18" s="219"/>
      <c r="BOS18" s="219"/>
      <c r="BOT18" s="219"/>
      <c r="BOU18" s="219"/>
      <c r="BOV18" s="219"/>
      <c r="BOW18" s="219"/>
      <c r="BOX18" s="219"/>
      <c r="BOY18" s="219"/>
      <c r="BOZ18" s="219"/>
      <c r="BPA18" s="219"/>
      <c r="BPB18" s="219"/>
      <c r="BPC18" s="219"/>
      <c r="BPD18" s="219"/>
      <c r="BPE18" s="219"/>
      <c r="BPF18" s="219"/>
      <c r="BPG18" s="219"/>
      <c r="BPH18" s="219"/>
      <c r="BPI18" s="219"/>
      <c r="BPJ18" s="219"/>
      <c r="BPK18" s="219"/>
      <c r="BPL18" s="219"/>
      <c r="BPM18" s="219"/>
      <c r="BPN18" s="219"/>
      <c r="BPO18" s="219"/>
      <c r="BPP18" s="219"/>
      <c r="BPQ18" s="219"/>
      <c r="BPR18" s="219"/>
      <c r="BPS18" s="219"/>
      <c r="BPT18" s="219"/>
      <c r="BPU18" s="219"/>
      <c r="BPV18" s="219"/>
      <c r="BPW18" s="219"/>
      <c r="BPX18" s="219"/>
      <c r="BPY18" s="219"/>
      <c r="BPZ18" s="219"/>
      <c r="BQA18" s="219"/>
      <c r="BQB18" s="219"/>
      <c r="BQC18" s="219"/>
      <c r="BQD18" s="219"/>
      <c r="BQE18" s="219"/>
      <c r="BQF18" s="219"/>
      <c r="BQG18" s="219"/>
      <c r="BQH18" s="219"/>
      <c r="BQI18" s="219"/>
      <c r="BQJ18" s="219"/>
      <c r="BQK18" s="219"/>
      <c r="BQL18" s="219"/>
      <c r="BQM18" s="219"/>
      <c r="BQN18" s="219"/>
      <c r="BQO18" s="219"/>
      <c r="BQP18" s="219"/>
      <c r="BQQ18" s="219"/>
      <c r="BQR18" s="219"/>
      <c r="BQS18" s="219"/>
      <c r="BQT18" s="219"/>
      <c r="BQU18" s="219"/>
      <c r="BQV18" s="219"/>
      <c r="BQW18" s="219"/>
      <c r="BQX18" s="219"/>
      <c r="BQY18" s="219"/>
      <c r="BQZ18" s="219"/>
      <c r="BRA18" s="219"/>
      <c r="BRB18" s="219"/>
      <c r="BRC18" s="219"/>
      <c r="BRD18" s="219"/>
      <c r="BRE18" s="219"/>
      <c r="BRF18" s="219"/>
      <c r="BRG18" s="219"/>
      <c r="BRH18" s="219"/>
      <c r="BRI18" s="219"/>
      <c r="BRJ18" s="219"/>
      <c r="BRK18" s="219"/>
      <c r="BRL18" s="219"/>
      <c r="BRM18" s="219"/>
      <c r="BRN18" s="219"/>
      <c r="BRO18" s="219"/>
      <c r="BRP18" s="219"/>
      <c r="BRQ18" s="219"/>
      <c r="BRR18" s="219"/>
      <c r="BRS18" s="219"/>
      <c r="BRT18" s="219"/>
      <c r="BRU18" s="219"/>
      <c r="BRV18" s="219"/>
      <c r="BRW18" s="219"/>
      <c r="BRX18" s="219"/>
      <c r="BRY18" s="219"/>
      <c r="BRZ18" s="219"/>
      <c r="BSA18" s="219"/>
      <c r="BSB18" s="219"/>
      <c r="BSC18" s="219"/>
      <c r="BSD18" s="219"/>
      <c r="BSE18" s="219"/>
      <c r="BSF18" s="219"/>
      <c r="BSG18" s="219"/>
      <c r="BSH18" s="219"/>
      <c r="BSI18" s="219"/>
      <c r="BSJ18" s="219"/>
      <c r="BSK18" s="219"/>
      <c r="BSL18" s="219"/>
      <c r="BSM18" s="219"/>
      <c r="BSN18" s="219"/>
      <c r="BSO18" s="219"/>
      <c r="BSP18" s="219"/>
      <c r="BSQ18" s="219"/>
      <c r="BSR18" s="219"/>
      <c r="BSS18" s="219"/>
      <c r="BST18" s="219"/>
      <c r="BSU18" s="219"/>
      <c r="BSV18" s="219"/>
      <c r="BSW18" s="219"/>
      <c r="BSX18" s="219"/>
      <c r="BSY18" s="219"/>
      <c r="BSZ18" s="219"/>
      <c r="BTA18" s="219"/>
      <c r="BTB18" s="219"/>
      <c r="BTC18" s="219"/>
      <c r="BTD18" s="219"/>
      <c r="BTE18" s="219"/>
      <c r="BTF18" s="219"/>
      <c r="BTG18" s="219"/>
      <c r="BTH18" s="219"/>
      <c r="BTI18" s="219"/>
      <c r="BTJ18" s="219"/>
      <c r="BTK18" s="219"/>
      <c r="BTL18" s="219"/>
      <c r="BTM18" s="219"/>
      <c r="BTN18" s="219"/>
      <c r="BTO18" s="219"/>
      <c r="BTP18" s="219"/>
      <c r="BTQ18" s="219"/>
      <c r="BTR18" s="219"/>
      <c r="BTS18" s="219"/>
      <c r="BTT18" s="219"/>
      <c r="BTU18" s="219"/>
      <c r="BTV18" s="219"/>
      <c r="BTW18" s="219"/>
      <c r="BTX18" s="219"/>
      <c r="BTY18" s="219"/>
      <c r="BTZ18" s="219"/>
      <c r="BUA18" s="219"/>
      <c r="BUB18" s="219"/>
      <c r="BUC18" s="219"/>
      <c r="BUD18" s="219"/>
      <c r="BUE18" s="219"/>
      <c r="BUF18" s="219"/>
      <c r="BUG18" s="219"/>
      <c r="BUH18" s="219"/>
      <c r="BUI18" s="219"/>
      <c r="BUJ18" s="219"/>
      <c r="BUK18" s="219"/>
      <c r="BUL18" s="219"/>
      <c r="BUM18" s="219"/>
      <c r="BUN18" s="219"/>
      <c r="BUO18" s="219"/>
      <c r="BUP18" s="219"/>
      <c r="BUQ18" s="219"/>
      <c r="BUR18" s="219"/>
      <c r="BUS18" s="219"/>
      <c r="BUT18" s="219"/>
      <c r="BUU18" s="219"/>
      <c r="BUV18" s="219"/>
      <c r="BUW18" s="219"/>
      <c r="BUX18" s="219"/>
      <c r="BUY18" s="219"/>
      <c r="BUZ18" s="219"/>
      <c r="BVA18" s="219"/>
      <c r="BVB18" s="219"/>
      <c r="BVC18" s="219"/>
      <c r="BVD18" s="219"/>
      <c r="BVE18" s="219"/>
      <c r="BVF18" s="219"/>
      <c r="BVG18" s="219"/>
      <c r="BVH18" s="219"/>
      <c r="BVI18" s="219"/>
      <c r="BVJ18" s="219"/>
      <c r="BVK18" s="219"/>
      <c r="BVL18" s="219"/>
      <c r="BVM18" s="219"/>
      <c r="BVN18" s="219"/>
      <c r="BVO18" s="219"/>
      <c r="BVP18" s="219"/>
      <c r="BVQ18" s="219"/>
      <c r="BVR18" s="219"/>
      <c r="BVS18" s="219"/>
      <c r="BVT18" s="219"/>
      <c r="BVU18" s="219"/>
      <c r="BVV18" s="219"/>
      <c r="BVW18" s="219"/>
      <c r="BVX18" s="219"/>
      <c r="BVY18" s="219"/>
      <c r="BVZ18" s="219"/>
      <c r="BWA18" s="219"/>
      <c r="BWB18" s="219"/>
      <c r="BWC18" s="219"/>
      <c r="BWD18" s="219"/>
      <c r="BWE18" s="219"/>
      <c r="BWF18" s="219"/>
      <c r="BWG18" s="219"/>
      <c r="BWH18" s="219"/>
      <c r="BWI18" s="219"/>
      <c r="BWJ18" s="219"/>
      <c r="BWK18" s="219"/>
      <c r="BWL18" s="219"/>
      <c r="BWM18" s="219"/>
      <c r="BWN18" s="219"/>
      <c r="BWO18" s="219"/>
      <c r="BWP18" s="219"/>
      <c r="BWQ18" s="219"/>
      <c r="BWR18" s="219"/>
      <c r="BWS18" s="219"/>
      <c r="BWT18" s="219"/>
      <c r="BWU18" s="219"/>
      <c r="BWV18" s="219"/>
      <c r="BWW18" s="219"/>
      <c r="BWX18" s="219"/>
      <c r="BWY18" s="219"/>
      <c r="BWZ18" s="219"/>
      <c r="BXA18" s="219"/>
      <c r="BXB18" s="219"/>
      <c r="BXC18" s="219"/>
      <c r="BXD18" s="219"/>
      <c r="BXE18" s="219"/>
      <c r="BXF18" s="219"/>
      <c r="BXG18" s="219"/>
      <c r="BXH18" s="219"/>
      <c r="BXI18" s="219"/>
      <c r="BXJ18" s="219"/>
      <c r="BXK18" s="219"/>
      <c r="BXL18" s="219"/>
      <c r="BXM18" s="219"/>
      <c r="BXN18" s="219"/>
      <c r="BXO18" s="219"/>
      <c r="BXP18" s="219"/>
      <c r="BXQ18" s="219"/>
      <c r="BXR18" s="219"/>
      <c r="BXS18" s="219"/>
      <c r="BXT18" s="219"/>
      <c r="BXU18" s="219"/>
      <c r="BXV18" s="219"/>
      <c r="BXW18" s="219"/>
      <c r="BXX18" s="219"/>
      <c r="BXY18" s="219"/>
      <c r="BXZ18" s="219"/>
      <c r="BYA18" s="219"/>
      <c r="BYB18" s="219"/>
      <c r="BYC18" s="219"/>
      <c r="BYD18" s="219"/>
      <c r="BYE18" s="219"/>
      <c r="BYF18" s="219"/>
      <c r="BYG18" s="219"/>
      <c r="BYH18" s="219"/>
      <c r="BYI18" s="219"/>
      <c r="BYJ18" s="219"/>
      <c r="BYK18" s="219"/>
      <c r="BYL18" s="219"/>
      <c r="BYM18" s="219"/>
      <c r="BYN18" s="219"/>
      <c r="BYO18" s="219"/>
      <c r="BYP18" s="219"/>
      <c r="BYQ18" s="219"/>
      <c r="BYR18" s="219"/>
      <c r="BYS18" s="219"/>
      <c r="BYT18" s="219"/>
      <c r="BYU18" s="219"/>
      <c r="BYV18" s="219"/>
      <c r="BYW18" s="219"/>
      <c r="BYX18" s="219"/>
      <c r="BYY18" s="219"/>
      <c r="BYZ18" s="219"/>
      <c r="BZA18" s="219"/>
      <c r="BZB18" s="219"/>
      <c r="BZC18" s="219"/>
      <c r="BZD18" s="219"/>
      <c r="BZE18" s="219"/>
      <c r="BZF18" s="219"/>
      <c r="BZG18" s="219"/>
      <c r="BZH18" s="219"/>
      <c r="BZI18" s="219"/>
      <c r="BZJ18" s="219"/>
      <c r="BZK18" s="219"/>
      <c r="BZL18" s="219"/>
      <c r="BZM18" s="219"/>
      <c r="BZN18" s="219"/>
      <c r="BZO18" s="219"/>
      <c r="BZP18" s="219"/>
      <c r="BZQ18" s="219"/>
      <c r="BZR18" s="219"/>
      <c r="BZS18" s="219"/>
      <c r="BZT18" s="219"/>
      <c r="BZU18" s="219"/>
      <c r="BZV18" s="219"/>
      <c r="BZW18" s="219"/>
      <c r="BZX18" s="219"/>
      <c r="BZY18" s="219"/>
      <c r="BZZ18" s="219"/>
      <c r="CAA18" s="219"/>
      <c r="CAB18" s="219"/>
      <c r="CAC18" s="219"/>
      <c r="CAD18" s="219"/>
      <c r="CAE18" s="219"/>
      <c r="CAF18" s="219"/>
      <c r="CAG18" s="219"/>
      <c r="CAH18" s="219"/>
      <c r="CAI18" s="219"/>
      <c r="CAJ18" s="219"/>
      <c r="CAK18" s="219"/>
      <c r="CAL18" s="219"/>
      <c r="CAM18" s="219"/>
      <c r="CAN18" s="219"/>
      <c r="CAO18" s="219"/>
      <c r="CAP18" s="219"/>
      <c r="CAQ18" s="219"/>
      <c r="CAR18" s="219"/>
      <c r="CAS18" s="219"/>
      <c r="CAT18" s="219"/>
      <c r="CAU18" s="219"/>
      <c r="CAV18" s="219"/>
      <c r="CAW18" s="219"/>
      <c r="CAX18" s="219"/>
      <c r="CAY18" s="219"/>
      <c r="CAZ18" s="219"/>
      <c r="CBA18" s="219"/>
      <c r="CBB18" s="219"/>
      <c r="CBC18" s="219"/>
      <c r="CBD18" s="219"/>
      <c r="CBE18" s="219"/>
      <c r="CBF18" s="219"/>
      <c r="CBG18" s="219"/>
      <c r="CBH18" s="219"/>
      <c r="CBI18" s="219"/>
      <c r="CBJ18" s="219"/>
      <c r="CBK18" s="219"/>
      <c r="CBL18" s="219"/>
      <c r="CBM18" s="219"/>
      <c r="CBN18" s="219"/>
      <c r="CBO18" s="219"/>
      <c r="CBP18" s="219"/>
      <c r="CBQ18" s="219"/>
      <c r="CBR18" s="219"/>
      <c r="CBS18" s="219"/>
      <c r="CBT18" s="219"/>
      <c r="CBU18" s="219"/>
      <c r="CBV18" s="219"/>
      <c r="CBW18" s="219"/>
      <c r="CBX18" s="219"/>
      <c r="CBY18" s="219"/>
      <c r="CBZ18" s="219"/>
      <c r="CCA18" s="219"/>
      <c r="CCB18" s="219"/>
      <c r="CCC18" s="219"/>
      <c r="CCD18" s="219"/>
      <c r="CCE18" s="219"/>
      <c r="CCF18" s="219"/>
      <c r="CCG18" s="219"/>
      <c r="CCH18" s="219"/>
      <c r="CCI18" s="219"/>
      <c r="CCJ18" s="219"/>
      <c r="CCK18" s="219"/>
      <c r="CCL18" s="219"/>
      <c r="CCM18" s="219"/>
      <c r="CCN18" s="219"/>
      <c r="CCO18" s="219"/>
      <c r="CCP18" s="219"/>
      <c r="CCQ18" s="219"/>
      <c r="CCR18" s="219"/>
      <c r="CCS18" s="219"/>
      <c r="CCT18" s="219"/>
      <c r="CCU18" s="219"/>
      <c r="CCV18" s="219"/>
      <c r="CCW18" s="219"/>
      <c r="CCX18" s="219"/>
      <c r="CCY18" s="219"/>
      <c r="CCZ18" s="219"/>
      <c r="CDA18" s="219"/>
      <c r="CDB18" s="219"/>
      <c r="CDC18" s="219"/>
      <c r="CDD18" s="219"/>
      <c r="CDE18" s="219"/>
      <c r="CDF18" s="219"/>
      <c r="CDG18" s="219"/>
      <c r="CDH18" s="219"/>
      <c r="CDI18" s="219"/>
      <c r="CDJ18" s="219"/>
      <c r="CDK18" s="219"/>
      <c r="CDL18" s="219"/>
      <c r="CDM18" s="219"/>
      <c r="CDN18" s="219"/>
      <c r="CDO18" s="219"/>
      <c r="CDP18" s="219"/>
      <c r="CDQ18" s="219"/>
      <c r="CDR18" s="219"/>
      <c r="CDS18" s="219"/>
      <c r="CDT18" s="219"/>
      <c r="CDU18" s="219"/>
      <c r="CDV18" s="219"/>
      <c r="CDW18" s="219"/>
      <c r="CDX18" s="219"/>
      <c r="CDY18" s="219"/>
      <c r="CDZ18" s="219"/>
      <c r="CEA18" s="219"/>
      <c r="CEB18" s="219"/>
      <c r="CEC18" s="219"/>
      <c r="CED18" s="219"/>
      <c r="CEE18" s="219"/>
      <c r="CEF18" s="219"/>
      <c r="CEG18" s="219"/>
      <c r="CEH18" s="219"/>
      <c r="CEI18" s="219"/>
      <c r="CEJ18" s="219"/>
      <c r="CEK18" s="219"/>
      <c r="CEL18" s="219"/>
      <c r="CEM18" s="219"/>
      <c r="CEN18" s="219"/>
      <c r="CEO18" s="219"/>
      <c r="CEP18" s="219"/>
      <c r="CEQ18" s="219"/>
      <c r="CER18" s="219"/>
      <c r="CES18" s="219"/>
      <c r="CET18" s="219"/>
      <c r="CEU18" s="219"/>
      <c r="CEV18" s="219"/>
      <c r="CEW18" s="219"/>
      <c r="CEX18" s="219"/>
      <c r="CEY18" s="219"/>
      <c r="CEZ18" s="219"/>
      <c r="CFA18" s="219"/>
      <c r="CFB18" s="219"/>
      <c r="CFC18" s="219"/>
      <c r="CFD18" s="219"/>
      <c r="CFE18" s="219"/>
      <c r="CFF18" s="219"/>
      <c r="CFG18" s="219"/>
      <c r="CFH18" s="219"/>
      <c r="CFI18" s="219"/>
      <c r="CFJ18" s="219"/>
      <c r="CFK18" s="219"/>
      <c r="CFL18" s="219"/>
      <c r="CFM18" s="219"/>
      <c r="CFN18" s="219"/>
      <c r="CFO18" s="219"/>
      <c r="CFP18" s="219"/>
      <c r="CFQ18" s="219"/>
      <c r="CFR18" s="219"/>
      <c r="CFS18" s="219"/>
      <c r="CFT18" s="219"/>
      <c r="CFU18" s="219"/>
      <c r="CFV18" s="219"/>
      <c r="CFW18" s="219"/>
      <c r="CFX18" s="219"/>
      <c r="CFY18" s="219"/>
      <c r="CFZ18" s="219"/>
      <c r="CGA18" s="219"/>
      <c r="CGB18" s="219"/>
      <c r="CGC18" s="219"/>
      <c r="CGD18" s="219"/>
      <c r="CGE18" s="219"/>
      <c r="CGF18" s="219"/>
      <c r="CGG18" s="219"/>
      <c r="CGH18" s="219"/>
      <c r="CGI18" s="219"/>
      <c r="CGJ18" s="219"/>
      <c r="CGK18" s="219"/>
      <c r="CGL18" s="219"/>
      <c r="CGM18" s="219"/>
      <c r="CGN18" s="219"/>
      <c r="CGO18" s="219"/>
      <c r="CGP18" s="219"/>
      <c r="CGQ18" s="219"/>
      <c r="CGR18" s="219"/>
      <c r="CGS18" s="219"/>
      <c r="CGT18" s="219"/>
      <c r="CGU18" s="219"/>
      <c r="CGV18" s="219"/>
      <c r="CGW18" s="219"/>
      <c r="CGX18" s="219"/>
      <c r="CGY18" s="219"/>
      <c r="CGZ18" s="219"/>
      <c r="CHA18" s="219"/>
      <c r="CHB18" s="219"/>
      <c r="CHC18" s="219"/>
      <c r="CHD18" s="219"/>
      <c r="CHE18" s="219"/>
      <c r="CHF18" s="219"/>
      <c r="CHG18" s="219"/>
      <c r="CHH18" s="219"/>
      <c r="CHI18" s="219"/>
      <c r="CHJ18" s="219"/>
      <c r="CHK18" s="219"/>
      <c r="CHL18" s="219"/>
      <c r="CHM18" s="219"/>
      <c r="CHN18" s="219"/>
      <c r="CHO18" s="219"/>
      <c r="CHP18" s="219"/>
      <c r="CHQ18" s="219"/>
      <c r="CHR18" s="219"/>
      <c r="CHS18" s="219"/>
      <c r="CHT18" s="219"/>
      <c r="CHU18" s="219"/>
      <c r="CHV18" s="219"/>
      <c r="CHW18" s="219"/>
      <c r="CHX18" s="219"/>
      <c r="CHY18" s="219"/>
      <c r="CHZ18" s="219"/>
      <c r="CIA18" s="219"/>
      <c r="CIB18" s="219"/>
      <c r="CIC18" s="219"/>
      <c r="CID18" s="219"/>
      <c r="CIE18" s="219"/>
      <c r="CIF18" s="219"/>
      <c r="CIG18" s="219"/>
      <c r="CIH18" s="219"/>
      <c r="CII18" s="219"/>
      <c r="CIJ18" s="219"/>
      <c r="CIK18" s="219"/>
      <c r="CIL18" s="219"/>
      <c r="CIM18" s="219"/>
      <c r="CIN18" s="219"/>
      <c r="CIO18" s="219"/>
      <c r="CIP18" s="219"/>
      <c r="CIQ18" s="219"/>
      <c r="CIR18" s="219"/>
      <c r="CIS18" s="219"/>
      <c r="CIT18" s="219"/>
      <c r="CIU18" s="219"/>
      <c r="CIV18" s="219"/>
      <c r="CIW18" s="219"/>
      <c r="CIX18" s="219"/>
      <c r="CIY18" s="219"/>
      <c r="CIZ18" s="219"/>
      <c r="CJA18" s="219"/>
      <c r="CJB18" s="219"/>
      <c r="CJC18" s="219"/>
      <c r="CJD18" s="219"/>
      <c r="CJE18" s="219"/>
      <c r="CJF18" s="219"/>
      <c r="CJG18" s="219"/>
      <c r="CJH18" s="219"/>
      <c r="CJI18" s="219"/>
      <c r="CJJ18" s="219"/>
      <c r="CJK18" s="219"/>
      <c r="CJL18" s="219"/>
      <c r="CJM18" s="219"/>
      <c r="CJN18" s="219"/>
      <c r="CJO18" s="219"/>
      <c r="CJP18" s="219"/>
      <c r="CJQ18" s="219"/>
      <c r="CJR18" s="219"/>
      <c r="CJS18" s="219"/>
      <c r="CJT18" s="219"/>
      <c r="CJU18" s="219"/>
      <c r="CJV18" s="219"/>
      <c r="CJW18" s="219"/>
      <c r="CJX18" s="219"/>
      <c r="CJY18" s="219"/>
      <c r="CJZ18" s="219"/>
      <c r="CKA18" s="219"/>
      <c r="CKB18" s="219"/>
      <c r="CKC18" s="219"/>
      <c r="CKD18" s="219"/>
      <c r="CKE18" s="219"/>
      <c r="CKF18" s="219"/>
      <c r="CKG18" s="219"/>
      <c r="CKH18" s="219"/>
      <c r="CKI18" s="219"/>
      <c r="CKJ18" s="219"/>
      <c r="CKK18" s="219"/>
      <c r="CKL18" s="219"/>
      <c r="CKM18" s="219"/>
      <c r="CKN18" s="219"/>
      <c r="CKO18" s="219"/>
      <c r="CKP18" s="219"/>
      <c r="CKQ18" s="219"/>
      <c r="CKR18" s="219"/>
      <c r="CKS18" s="219"/>
      <c r="CKT18" s="219"/>
      <c r="CKU18" s="219"/>
      <c r="CKV18" s="219"/>
      <c r="CKW18" s="219"/>
      <c r="CKX18" s="219"/>
      <c r="CKY18" s="219"/>
      <c r="CKZ18" s="219"/>
      <c r="CLA18" s="219"/>
      <c r="CLB18" s="219"/>
      <c r="CLC18" s="219"/>
      <c r="CLD18" s="219"/>
      <c r="CLE18" s="219"/>
      <c r="CLF18" s="219"/>
      <c r="CLG18" s="219"/>
      <c r="CLH18" s="219"/>
      <c r="CLI18" s="219"/>
      <c r="CLJ18" s="219"/>
      <c r="CLK18" s="219"/>
      <c r="CLL18" s="219"/>
      <c r="CLM18" s="219"/>
      <c r="CLN18" s="219"/>
      <c r="CLO18" s="219"/>
      <c r="CLP18" s="219"/>
      <c r="CLQ18" s="219"/>
      <c r="CLR18" s="219"/>
      <c r="CLS18" s="219"/>
      <c r="CLT18" s="219"/>
      <c r="CLU18" s="219"/>
      <c r="CLV18" s="219"/>
      <c r="CLW18" s="219"/>
      <c r="CLX18" s="219"/>
      <c r="CLY18" s="219"/>
      <c r="CLZ18" s="219"/>
      <c r="CMA18" s="219"/>
      <c r="CMB18" s="219"/>
      <c r="CMC18" s="219"/>
      <c r="CMD18" s="219"/>
      <c r="CME18" s="219"/>
      <c r="CMF18" s="219"/>
      <c r="CMG18" s="219"/>
      <c r="CMH18" s="219"/>
      <c r="CMI18" s="219"/>
      <c r="CMJ18" s="219"/>
      <c r="CMK18" s="219"/>
      <c r="CML18" s="219"/>
      <c r="CMM18" s="219"/>
      <c r="CMN18" s="219"/>
      <c r="CMO18" s="219"/>
      <c r="CMP18" s="219"/>
      <c r="CMQ18" s="219"/>
      <c r="CMR18" s="219"/>
      <c r="CMS18" s="219"/>
      <c r="CMT18" s="219"/>
      <c r="CMU18" s="219"/>
      <c r="CMV18" s="219"/>
      <c r="CMW18" s="219"/>
      <c r="CMX18" s="219"/>
      <c r="CMY18" s="219"/>
      <c r="CMZ18" s="219"/>
      <c r="CNA18" s="219"/>
      <c r="CNB18" s="219"/>
      <c r="CNC18" s="219"/>
      <c r="CND18" s="219"/>
      <c r="CNE18" s="219"/>
      <c r="CNF18" s="219"/>
      <c r="CNG18" s="219"/>
      <c r="CNH18" s="219"/>
      <c r="CNI18" s="219"/>
      <c r="CNJ18" s="219"/>
      <c r="CNK18" s="219"/>
      <c r="CNL18" s="219"/>
      <c r="CNM18" s="219"/>
      <c r="CNN18" s="219"/>
      <c r="CNO18" s="219"/>
      <c r="CNP18" s="219"/>
      <c r="CNQ18" s="219"/>
      <c r="CNR18" s="219"/>
      <c r="CNS18" s="219"/>
      <c r="CNT18" s="219"/>
      <c r="CNU18" s="219"/>
      <c r="CNV18" s="219"/>
      <c r="CNW18" s="219"/>
      <c r="CNX18" s="219"/>
      <c r="CNY18" s="219"/>
      <c r="CNZ18" s="219"/>
      <c r="COA18" s="219"/>
      <c r="COB18" s="219"/>
      <c r="COC18" s="219"/>
      <c r="COD18" s="219"/>
      <c r="COE18" s="219"/>
      <c r="COF18" s="219"/>
      <c r="COG18" s="219"/>
      <c r="COH18" s="219"/>
      <c r="COI18" s="219"/>
      <c r="COJ18" s="219"/>
      <c r="COK18" s="219"/>
      <c r="COL18" s="219"/>
      <c r="COM18" s="219"/>
      <c r="CON18" s="219"/>
      <c r="COO18" s="219"/>
      <c r="COP18" s="219"/>
      <c r="COQ18" s="219"/>
      <c r="COR18" s="219"/>
      <c r="COS18" s="219"/>
      <c r="COT18" s="219"/>
      <c r="COU18" s="219"/>
      <c r="COV18" s="219"/>
      <c r="COW18" s="219"/>
      <c r="COX18" s="219"/>
      <c r="COY18" s="219"/>
      <c r="COZ18" s="219"/>
      <c r="CPA18" s="219"/>
      <c r="CPB18" s="219"/>
      <c r="CPC18" s="219"/>
      <c r="CPD18" s="219"/>
      <c r="CPE18" s="219"/>
      <c r="CPF18" s="219"/>
      <c r="CPG18" s="219"/>
      <c r="CPH18" s="219"/>
      <c r="CPI18" s="219"/>
      <c r="CPJ18" s="219"/>
      <c r="CPK18" s="219"/>
      <c r="CPL18" s="219"/>
      <c r="CPM18" s="219"/>
      <c r="CPN18" s="219"/>
      <c r="CPO18" s="219"/>
      <c r="CPP18" s="219"/>
      <c r="CPQ18" s="219"/>
      <c r="CPR18" s="219"/>
      <c r="CPS18" s="219"/>
      <c r="CPT18" s="219"/>
      <c r="CPU18" s="219"/>
      <c r="CPV18" s="219"/>
      <c r="CPW18" s="219"/>
      <c r="CPX18" s="219"/>
      <c r="CPY18" s="219"/>
      <c r="CPZ18" s="219"/>
      <c r="CQA18" s="219"/>
      <c r="CQB18" s="219"/>
      <c r="CQC18" s="219"/>
      <c r="CQD18" s="219"/>
      <c r="CQE18" s="219"/>
      <c r="CQF18" s="219"/>
      <c r="CQG18" s="219"/>
      <c r="CQH18" s="219"/>
      <c r="CQI18" s="219"/>
      <c r="CQJ18" s="219"/>
      <c r="CQK18" s="219"/>
      <c r="CQL18" s="219"/>
      <c r="CQM18" s="219"/>
      <c r="CQN18" s="219"/>
      <c r="CQO18" s="219"/>
      <c r="CQP18" s="219"/>
      <c r="CQQ18" s="219"/>
      <c r="CQR18" s="219"/>
      <c r="CQS18" s="219"/>
      <c r="CQT18" s="219"/>
      <c r="CQU18" s="219"/>
      <c r="CQV18" s="219"/>
      <c r="CQW18" s="219"/>
      <c r="CQX18" s="219"/>
      <c r="CQY18" s="219"/>
      <c r="CQZ18" s="219"/>
      <c r="CRA18" s="219"/>
      <c r="CRB18" s="219"/>
      <c r="CRC18" s="219"/>
      <c r="CRD18" s="219"/>
      <c r="CRE18" s="219"/>
      <c r="CRF18" s="219"/>
      <c r="CRG18" s="219"/>
      <c r="CRH18" s="219"/>
      <c r="CRI18" s="219"/>
      <c r="CRJ18" s="219"/>
      <c r="CRK18" s="219"/>
      <c r="CRL18" s="219"/>
      <c r="CRM18" s="219"/>
      <c r="CRN18" s="219"/>
      <c r="CRO18" s="219"/>
      <c r="CRP18" s="219"/>
      <c r="CRQ18" s="219"/>
      <c r="CRR18" s="219"/>
      <c r="CRS18" s="219"/>
      <c r="CRT18" s="219"/>
      <c r="CRU18" s="219"/>
      <c r="CRV18" s="219"/>
      <c r="CRW18" s="219"/>
      <c r="CRX18" s="219"/>
      <c r="CRY18" s="219"/>
      <c r="CRZ18" s="219"/>
      <c r="CSA18" s="219"/>
      <c r="CSB18" s="219"/>
      <c r="CSC18" s="219"/>
      <c r="CSD18" s="219"/>
      <c r="CSE18" s="219"/>
      <c r="CSF18" s="219"/>
      <c r="CSG18" s="219"/>
      <c r="CSH18" s="219"/>
      <c r="CSI18" s="219"/>
      <c r="CSJ18" s="219"/>
      <c r="CSK18" s="219"/>
      <c r="CSL18" s="219"/>
      <c r="CSM18" s="219"/>
      <c r="CSN18" s="219"/>
      <c r="CSO18" s="219"/>
      <c r="CSP18" s="219"/>
      <c r="CSQ18" s="219"/>
      <c r="CSR18" s="219"/>
      <c r="CSS18" s="219"/>
      <c r="CST18" s="219"/>
      <c r="CSU18" s="219"/>
      <c r="CSV18" s="219"/>
      <c r="CSW18" s="219"/>
      <c r="CSX18" s="219"/>
      <c r="CSY18" s="219"/>
      <c r="CSZ18" s="219"/>
      <c r="CTA18" s="219"/>
      <c r="CTB18" s="219"/>
      <c r="CTC18" s="219"/>
      <c r="CTD18" s="219"/>
      <c r="CTE18" s="219"/>
      <c r="CTF18" s="219"/>
      <c r="CTG18" s="219"/>
      <c r="CTH18" s="219"/>
      <c r="CTI18" s="219"/>
      <c r="CTJ18" s="219"/>
      <c r="CTK18" s="219"/>
      <c r="CTL18" s="219"/>
      <c r="CTM18" s="219"/>
      <c r="CTN18" s="219"/>
      <c r="CTO18" s="219"/>
      <c r="CTP18" s="219"/>
      <c r="CTQ18" s="219"/>
      <c r="CTR18" s="219"/>
      <c r="CTS18" s="219"/>
      <c r="CTT18" s="219"/>
      <c r="CTU18" s="219"/>
      <c r="CTV18" s="219"/>
      <c r="CTW18" s="219"/>
      <c r="CTX18" s="219"/>
      <c r="CTY18" s="219"/>
      <c r="CTZ18" s="219"/>
      <c r="CUA18" s="219"/>
      <c r="CUB18" s="219"/>
      <c r="CUC18" s="219"/>
      <c r="CUD18" s="219"/>
      <c r="CUE18" s="219"/>
      <c r="CUF18" s="219"/>
      <c r="CUG18" s="219"/>
      <c r="CUH18" s="219"/>
      <c r="CUI18" s="219"/>
      <c r="CUJ18" s="219"/>
      <c r="CUK18" s="219"/>
      <c r="CUL18" s="219"/>
      <c r="CUM18" s="219"/>
      <c r="CUN18" s="219"/>
      <c r="CUO18" s="219"/>
      <c r="CUP18" s="219"/>
      <c r="CUQ18" s="219"/>
      <c r="CUR18" s="219"/>
      <c r="CUS18" s="219"/>
      <c r="CUT18" s="219"/>
      <c r="CUU18" s="219"/>
      <c r="CUV18" s="219"/>
      <c r="CUW18" s="219"/>
      <c r="CUX18" s="219"/>
      <c r="CUY18" s="219"/>
      <c r="CUZ18" s="219"/>
      <c r="CVA18" s="219"/>
      <c r="CVB18" s="219"/>
      <c r="CVC18" s="219"/>
      <c r="CVD18" s="219"/>
      <c r="CVE18" s="219"/>
      <c r="CVF18" s="219"/>
      <c r="CVG18" s="219"/>
      <c r="CVH18" s="219"/>
      <c r="CVI18" s="219"/>
      <c r="CVJ18" s="219"/>
      <c r="CVK18" s="219"/>
      <c r="CVL18" s="219"/>
      <c r="CVM18" s="219"/>
      <c r="CVN18" s="219"/>
      <c r="CVO18" s="219"/>
      <c r="CVP18" s="219"/>
      <c r="CVQ18" s="219"/>
      <c r="CVR18" s="219"/>
      <c r="CVS18" s="219"/>
      <c r="CVT18" s="219"/>
      <c r="CVU18" s="219"/>
      <c r="CVV18" s="219"/>
      <c r="CVW18" s="219"/>
      <c r="CVX18" s="219"/>
      <c r="CVY18" s="219"/>
      <c r="CVZ18" s="219"/>
      <c r="CWA18" s="219"/>
      <c r="CWB18" s="219"/>
      <c r="CWC18" s="219"/>
      <c r="CWD18" s="219"/>
      <c r="CWE18" s="219"/>
      <c r="CWF18" s="219"/>
      <c r="CWG18" s="219"/>
      <c r="CWH18" s="219"/>
      <c r="CWI18" s="219"/>
      <c r="CWJ18" s="219"/>
      <c r="CWK18" s="219"/>
      <c r="CWL18" s="219"/>
      <c r="CWM18" s="219"/>
      <c r="CWN18" s="219"/>
      <c r="CWO18" s="219"/>
      <c r="CWP18" s="219"/>
      <c r="CWQ18" s="219"/>
      <c r="CWR18" s="219"/>
      <c r="CWS18" s="219"/>
      <c r="CWT18" s="219"/>
      <c r="CWU18" s="219"/>
      <c r="CWV18" s="219"/>
      <c r="CWW18" s="219"/>
      <c r="CWX18" s="219"/>
      <c r="CWY18" s="219"/>
      <c r="CWZ18" s="219"/>
      <c r="CXA18" s="219"/>
      <c r="CXB18" s="219"/>
      <c r="CXC18" s="219"/>
      <c r="CXD18" s="219"/>
      <c r="CXE18" s="219"/>
      <c r="CXF18" s="219"/>
      <c r="CXG18" s="219"/>
      <c r="CXH18" s="219"/>
      <c r="CXI18" s="219"/>
      <c r="CXJ18" s="219"/>
      <c r="CXK18" s="219"/>
      <c r="CXL18" s="219"/>
      <c r="CXM18" s="219"/>
      <c r="CXN18" s="219"/>
      <c r="CXO18" s="219"/>
      <c r="CXP18" s="219"/>
      <c r="CXQ18" s="219"/>
      <c r="CXR18" s="219"/>
      <c r="CXS18" s="219"/>
      <c r="CXT18" s="219"/>
      <c r="CXU18" s="219"/>
      <c r="CXV18" s="219"/>
      <c r="CXW18" s="219"/>
      <c r="CXX18" s="219"/>
      <c r="CXY18" s="219"/>
      <c r="CXZ18" s="219"/>
      <c r="CYA18" s="219"/>
      <c r="CYB18" s="219"/>
      <c r="CYC18" s="219"/>
      <c r="CYD18" s="219"/>
      <c r="CYE18" s="219"/>
      <c r="CYF18" s="219"/>
      <c r="CYG18" s="219"/>
      <c r="CYH18" s="219"/>
      <c r="CYI18" s="219"/>
      <c r="CYJ18" s="219"/>
      <c r="CYK18" s="219"/>
      <c r="CYL18" s="219"/>
      <c r="CYM18" s="219"/>
      <c r="CYN18" s="219"/>
      <c r="CYO18" s="219"/>
      <c r="CYP18" s="219"/>
      <c r="CYQ18" s="219"/>
      <c r="CYR18" s="219"/>
      <c r="CYS18" s="219"/>
      <c r="CYT18" s="219"/>
      <c r="CYU18" s="219"/>
      <c r="CYV18" s="219"/>
      <c r="CYW18" s="219"/>
      <c r="CYX18" s="219"/>
      <c r="CYY18" s="219"/>
      <c r="CYZ18" s="219"/>
      <c r="CZA18" s="219"/>
      <c r="CZB18" s="219"/>
      <c r="CZC18" s="219"/>
      <c r="CZD18" s="219"/>
      <c r="CZE18" s="219"/>
      <c r="CZF18" s="219"/>
      <c r="CZG18" s="219"/>
      <c r="CZH18" s="219"/>
      <c r="CZI18" s="219"/>
      <c r="CZJ18" s="219"/>
      <c r="CZK18" s="219"/>
      <c r="CZL18" s="219"/>
      <c r="CZM18" s="219"/>
      <c r="CZN18" s="219"/>
      <c r="CZO18" s="219"/>
      <c r="CZP18" s="219"/>
      <c r="CZQ18" s="219"/>
      <c r="CZR18" s="219"/>
      <c r="CZS18" s="219"/>
      <c r="CZT18" s="219"/>
      <c r="CZU18" s="219"/>
      <c r="CZV18" s="219"/>
      <c r="CZW18" s="219"/>
      <c r="CZX18" s="219"/>
      <c r="CZY18" s="219"/>
      <c r="CZZ18" s="219"/>
      <c r="DAA18" s="219"/>
      <c r="DAB18" s="219"/>
      <c r="DAC18" s="219"/>
      <c r="DAD18" s="219"/>
      <c r="DAE18" s="219"/>
      <c r="DAF18" s="219"/>
      <c r="DAG18" s="219"/>
      <c r="DAH18" s="219"/>
      <c r="DAI18" s="219"/>
      <c r="DAJ18" s="219"/>
      <c r="DAK18" s="219"/>
      <c r="DAL18" s="219"/>
      <c r="DAM18" s="219"/>
      <c r="DAN18" s="219"/>
      <c r="DAO18" s="219"/>
      <c r="DAP18" s="219"/>
      <c r="DAQ18" s="219"/>
      <c r="DAR18" s="219"/>
      <c r="DAS18" s="219"/>
      <c r="DAT18" s="219"/>
      <c r="DAU18" s="219"/>
      <c r="DAV18" s="219"/>
      <c r="DAW18" s="219"/>
      <c r="DAX18" s="219"/>
      <c r="DAY18" s="219"/>
      <c r="DAZ18" s="219"/>
      <c r="DBA18" s="219"/>
      <c r="DBB18" s="219"/>
      <c r="DBC18" s="219"/>
      <c r="DBD18" s="219"/>
      <c r="DBE18" s="219"/>
      <c r="DBF18" s="219"/>
      <c r="DBG18" s="219"/>
      <c r="DBH18" s="219"/>
      <c r="DBI18" s="219"/>
      <c r="DBJ18" s="219"/>
      <c r="DBK18" s="219"/>
      <c r="DBL18" s="219"/>
      <c r="DBM18" s="219"/>
      <c r="DBN18" s="219"/>
      <c r="DBO18" s="219"/>
      <c r="DBP18" s="219"/>
      <c r="DBQ18" s="219"/>
      <c r="DBR18" s="219"/>
      <c r="DBS18" s="219"/>
      <c r="DBT18" s="219"/>
      <c r="DBU18" s="219"/>
      <c r="DBV18" s="219"/>
      <c r="DBW18" s="219"/>
      <c r="DBX18" s="219"/>
      <c r="DBY18" s="219"/>
      <c r="DBZ18" s="219"/>
      <c r="DCA18" s="219"/>
      <c r="DCB18" s="219"/>
      <c r="DCC18" s="219"/>
      <c r="DCD18" s="219"/>
      <c r="DCE18" s="219"/>
      <c r="DCF18" s="219"/>
      <c r="DCG18" s="219"/>
      <c r="DCH18" s="219"/>
      <c r="DCI18" s="219"/>
      <c r="DCJ18" s="219"/>
      <c r="DCK18" s="219"/>
      <c r="DCL18" s="219"/>
      <c r="DCM18" s="219"/>
      <c r="DCN18" s="219"/>
      <c r="DCO18" s="219"/>
      <c r="DCP18" s="219"/>
      <c r="DCQ18" s="219"/>
      <c r="DCR18" s="219"/>
      <c r="DCS18" s="219"/>
      <c r="DCT18" s="219"/>
      <c r="DCU18" s="219"/>
      <c r="DCV18" s="219"/>
      <c r="DCW18" s="219"/>
      <c r="DCX18" s="219"/>
      <c r="DCY18" s="219"/>
      <c r="DCZ18" s="219"/>
      <c r="DDA18" s="219"/>
      <c r="DDB18" s="219"/>
      <c r="DDC18" s="219"/>
      <c r="DDD18" s="219"/>
      <c r="DDE18" s="219"/>
      <c r="DDF18" s="219"/>
      <c r="DDG18" s="219"/>
      <c r="DDH18" s="219"/>
      <c r="DDI18" s="219"/>
      <c r="DDJ18" s="219"/>
      <c r="DDK18" s="219"/>
      <c r="DDL18" s="219"/>
      <c r="DDM18" s="219"/>
      <c r="DDN18" s="219"/>
      <c r="DDO18" s="219"/>
      <c r="DDP18" s="219"/>
      <c r="DDQ18" s="219"/>
      <c r="DDR18" s="219"/>
      <c r="DDS18" s="219"/>
      <c r="DDT18" s="219"/>
      <c r="DDU18" s="219"/>
      <c r="DDV18" s="219"/>
      <c r="DDW18" s="219"/>
      <c r="DDX18" s="219"/>
      <c r="DDY18" s="219"/>
      <c r="DDZ18" s="219"/>
      <c r="DEA18" s="219"/>
      <c r="DEB18" s="219"/>
      <c r="DEC18" s="219"/>
      <c r="DED18" s="219"/>
      <c r="DEE18" s="219"/>
      <c r="DEF18" s="219"/>
      <c r="DEG18" s="219"/>
      <c r="DEH18" s="219"/>
      <c r="DEI18" s="219"/>
      <c r="DEJ18" s="219"/>
      <c r="DEK18" s="219"/>
      <c r="DEL18" s="219"/>
      <c r="DEM18" s="219"/>
      <c r="DEN18" s="219"/>
      <c r="DEO18" s="219"/>
      <c r="DEP18" s="219"/>
      <c r="DEQ18" s="219"/>
      <c r="DER18" s="219"/>
      <c r="DES18" s="219"/>
      <c r="DET18" s="219"/>
      <c r="DEU18" s="219"/>
      <c r="DEV18" s="219"/>
      <c r="DEW18" s="219"/>
      <c r="DEX18" s="219"/>
      <c r="DEY18" s="219"/>
      <c r="DEZ18" s="219"/>
      <c r="DFA18" s="219"/>
      <c r="DFB18" s="219"/>
      <c r="DFC18" s="219"/>
      <c r="DFD18" s="219"/>
      <c r="DFE18" s="219"/>
      <c r="DFF18" s="219"/>
      <c r="DFG18" s="219"/>
      <c r="DFH18" s="219"/>
      <c r="DFI18" s="219"/>
      <c r="DFJ18" s="219"/>
      <c r="DFK18" s="219"/>
      <c r="DFL18" s="219"/>
      <c r="DFM18" s="219"/>
      <c r="DFN18" s="219"/>
      <c r="DFO18" s="219"/>
      <c r="DFP18" s="219"/>
      <c r="DFQ18" s="219"/>
      <c r="DFR18" s="219"/>
      <c r="DFS18" s="219"/>
      <c r="DFT18" s="219"/>
      <c r="DFU18" s="219"/>
      <c r="DFV18" s="219"/>
      <c r="DFW18" s="219"/>
      <c r="DFX18" s="219"/>
      <c r="DFY18" s="219"/>
      <c r="DFZ18" s="219"/>
      <c r="DGA18" s="219"/>
      <c r="DGB18" s="219"/>
      <c r="DGC18" s="219"/>
      <c r="DGD18" s="219"/>
      <c r="DGE18" s="219"/>
      <c r="DGF18" s="219"/>
      <c r="DGG18" s="219"/>
      <c r="DGH18" s="219"/>
      <c r="DGI18" s="219"/>
      <c r="DGJ18" s="219"/>
      <c r="DGK18" s="219"/>
      <c r="DGL18" s="219"/>
      <c r="DGM18" s="219"/>
      <c r="DGN18" s="219"/>
      <c r="DGO18" s="219"/>
      <c r="DGP18" s="219"/>
      <c r="DGQ18" s="219"/>
      <c r="DGR18" s="219"/>
      <c r="DGS18" s="219"/>
      <c r="DGT18" s="219"/>
      <c r="DGU18" s="219"/>
      <c r="DGV18" s="219"/>
      <c r="DGW18" s="219"/>
      <c r="DGX18" s="219"/>
      <c r="DGY18" s="219"/>
      <c r="DGZ18" s="219"/>
      <c r="DHA18" s="219"/>
      <c r="DHB18" s="219"/>
      <c r="DHC18" s="219"/>
      <c r="DHD18" s="219"/>
      <c r="DHE18" s="219"/>
      <c r="DHF18" s="219"/>
      <c r="DHG18" s="219"/>
      <c r="DHH18" s="219"/>
      <c r="DHI18" s="219"/>
      <c r="DHJ18" s="219"/>
      <c r="DHK18" s="219"/>
      <c r="DHL18" s="219"/>
      <c r="DHM18" s="219"/>
      <c r="DHN18" s="219"/>
      <c r="DHO18" s="219"/>
      <c r="DHP18" s="219"/>
      <c r="DHQ18" s="219"/>
      <c r="DHR18" s="219"/>
      <c r="DHS18" s="219"/>
      <c r="DHT18" s="219"/>
      <c r="DHU18" s="219"/>
      <c r="DHV18" s="219"/>
      <c r="DHW18" s="219"/>
      <c r="DHX18" s="219"/>
      <c r="DHY18" s="219"/>
      <c r="DHZ18" s="219"/>
      <c r="DIA18" s="219"/>
      <c r="DIB18" s="219"/>
      <c r="DIC18" s="219"/>
      <c r="DID18" s="219"/>
      <c r="DIE18" s="219"/>
      <c r="DIF18" s="219"/>
      <c r="DIG18" s="219"/>
      <c r="DIH18" s="219"/>
      <c r="DII18" s="219"/>
      <c r="DIJ18" s="219"/>
      <c r="DIK18" s="219"/>
      <c r="DIL18" s="219"/>
      <c r="DIM18" s="219"/>
      <c r="DIN18" s="219"/>
      <c r="DIO18" s="219"/>
      <c r="DIP18" s="219"/>
      <c r="DIQ18" s="219"/>
      <c r="DIR18" s="219"/>
      <c r="DIS18" s="219"/>
      <c r="DIT18" s="219"/>
      <c r="DIU18" s="219"/>
      <c r="DIV18" s="219"/>
      <c r="DIW18" s="219"/>
      <c r="DIX18" s="219"/>
      <c r="DIY18" s="219"/>
      <c r="DIZ18" s="219"/>
      <c r="DJA18" s="219"/>
      <c r="DJB18" s="219"/>
      <c r="DJC18" s="219"/>
      <c r="DJD18" s="219"/>
      <c r="DJE18" s="219"/>
      <c r="DJF18" s="219"/>
      <c r="DJG18" s="219"/>
      <c r="DJH18" s="219"/>
      <c r="DJI18" s="219"/>
      <c r="DJJ18" s="219"/>
      <c r="DJK18" s="219"/>
      <c r="DJL18" s="219"/>
      <c r="DJM18" s="219"/>
      <c r="DJN18" s="219"/>
      <c r="DJO18" s="219"/>
      <c r="DJP18" s="219"/>
      <c r="DJQ18" s="219"/>
      <c r="DJR18" s="219"/>
      <c r="DJS18" s="219"/>
      <c r="DJT18" s="219"/>
      <c r="DJU18" s="219"/>
      <c r="DJV18" s="219"/>
      <c r="DJW18" s="219"/>
      <c r="DJX18" s="219"/>
      <c r="DJY18" s="219"/>
      <c r="DJZ18" s="219"/>
      <c r="DKA18" s="219"/>
      <c r="DKB18" s="219"/>
      <c r="DKC18" s="219"/>
      <c r="DKD18" s="219"/>
      <c r="DKE18" s="219"/>
      <c r="DKF18" s="219"/>
      <c r="DKG18" s="219"/>
      <c r="DKH18" s="219"/>
      <c r="DKI18" s="219"/>
      <c r="DKJ18" s="219"/>
      <c r="DKK18" s="219"/>
      <c r="DKL18" s="219"/>
      <c r="DKM18" s="219"/>
      <c r="DKN18" s="219"/>
      <c r="DKO18" s="219"/>
      <c r="DKP18" s="219"/>
      <c r="DKQ18" s="219"/>
      <c r="DKR18" s="219"/>
      <c r="DKS18" s="219"/>
      <c r="DKT18" s="219"/>
      <c r="DKU18" s="219"/>
      <c r="DKV18" s="219"/>
      <c r="DKW18" s="219"/>
      <c r="DKX18" s="219"/>
      <c r="DKY18" s="219"/>
      <c r="DKZ18" s="219"/>
      <c r="DLA18" s="219"/>
      <c r="DLB18" s="219"/>
      <c r="DLC18" s="219"/>
      <c r="DLD18" s="219"/>
      <c r="DLE18" s="219"/>
      <c r="DLF18" s="219"/>
      <c r="DLG18" s="219"/>
      <c r="DLH18" s="219"/>
      <c r="DLI18" s="219"/>
      <c r="DLJ18" s="219"/>
      <c r="DLK18" s="219"/>
      <c r="DLL18" s="219"/>
      <c r="DLM18" s="219"/>
      <c r="DLN18" s="219"/>
      <c r="DLO18" s="219"/>
      <c r="DLP18" s="219"/>
      <c r="DLQ18" s="219"/>
      <c r="DLR18" s="219"/>
      <c r="DLS18" s="219"/>
      <c r="DLT18" s="219"/>
      <c r="DLU18" s="219"/>
      <c r="DLV18" s="219"/>
      <c r="DLW18" s="219"/>
      <c r="DLX18" s="219"/>
      <c r="DLY18" s="219"/>
      <c r="DLZ18" s="219"/>
      <c r="DMA18" s="219"/>
      <c r="DMB18" s="219"/>
      <c r="DMC18" s="219"/>
      <c r="DMD18" s="219"/>
      <c r="DME18" s="219"/>
      <c r="DMF18" s="219"/>
      <c r="DMG18" s="219"/>
      <c r="DMH18" s="219"/>
      <c r="DMI18" s="219"/>
      <c r="DMJ18" s="219"/>
      <c r="DMK18" s="219"/>
      <c r="DML18" s="219"/>
      <c r="DMM18" s="219"/>
      <c r="DMN18" s="219"/>
      <c r="DMO18" s="219"/>
      <c r="DMP18" s="219"/>
      <c r="DMQ18" s="219"/>
      <c r="DMR18" s="219"/>
      <c r="DMS18" s="219"/>
      <c r="DMT18" s="219"/>
      <c r="DMU18" s="219"/>
      <c r="DMV18" s="219"/>
      <c r="DMW18" s="219"/>
      <c r="DMX18" s="219"/>
      <c r="DMY18" s="219"/>
      <c r="DMZ18" s="219"/>
      <c r="DNA18" s="219"/>
      <c r="DNB18" s="219"/>
      <c r="DNC18" s="219"/>
      <c r="DND18" s="219"/>
      <c r="DNE18" s="219"/>
      <c r="DNF18" s="219"/>
      <c r="DNG18" s="219"/>
      <c r="DNH18" s="219"/>
      <c r="DNI18" s="219"/>
      <c r="DNJ18" s="219"/>
      <c r="DNK18" s="219"/>
      <c r="DNL18" s="219"/>
      <c r="DNM18" s="219"/>
      <c r="DNN18" s="219"/>
      <c r="DNO18" s="219"/>
      <c r="DNP18" s="219"/>
      <c r="DNQ18" s="219"/>
      <c r="DNR18" s="219"/>
      <c r="DNS18" s="219"/>
      <c r="DNT18" s="219"/>
      <c r="DNU18" s="219"/>
      <c r="DNV18" s="219"/>
      <c r="DNW18" s="219"/>
      <c r="DNX18" s="219"/>
      <c r="DNY18" s="219"/>
      <c r="DNZ18" s="219"/>
      <c r="DOA18" s="219"/>
      <c r="DOB18" s="219"/>
      <c r="DOC18" s="219"/>
      <c r="DOD18" s="219"/>
      <c r="DOE18" s="219"/>
      <c r="DOF18" s="219"/>
      <c r="DOG18" s="219"/>
      <c r="DOH18" s="219"/>
      <c r="DOI18" s="219"/>
      <c r="DOJ18" s="219"/>
      <c r="DOK18" s="219"/>
      <c r="DOL18" s="219"/>
      <c r="DOM18" s="219"/>
      <c r="DON18" s="219"/>
      <c r="DOO18" s="219"/>
      <c r="DOP18" s="219"/>
      <c r="DOQ18" s="219"/>
      <c r="DOR18" s="219"/>
      <c r="DOS18" s="219"/>
      <c r="DOT18" s="219"/>
      <c r="DOU18" s="219"/>
      <c r="DOV18" s="219"/>
      <c r="DOW18" s="219"/>
      <c r="DOX18" s="219"/>
      <c r="DOY18" s="219"/>
      <c r="DOZ18" s="219"/>
      <c r="DPA18" s="219"/>
      <c r="DPB18" s="219"/>
      <c r="DPC18" s="219"/>
      <c r="DPD18" s="219"/>
      <c r="DPE18" s="219"/>
      <c r="DPF18" s="219"/>
      <c r="DPG18" s="219"/>
      <c r="DPH18" s="219"/>
      <c r="DPI18" s="219"/>
      <c r="DPJ18" s="219"/>
      <c r="DPK18" s="219"/>
      <c r="DPL18" s="219"/>
      <c r="DPM18" s="219"/>
      <c r="DPN18" s="219"/>
      <c r="DPO18" s="219"/>
      <c r="DPP18" s="219"/>
      <c r="DPQ18" s="219"/>
      <c r="DPR18" s="219"/>
      <c r="DPS18" s="219"/>
      <c r="DPT18" s="219"/>
      <c r="DPU18" s="219"/>
      <c r="DPV18" s="219"/>
      <c r="DPW18" s="219"/>
      <c r="DPX18" s="219"/>
      <c r="DPY18" s="219"/>
      <c r="DPZ18" s="219"/>
      <c r="DQA18" s="219"/>
      <c r="DQB18" s="219"/>
      <c r="DQC18" s="219"/>
      <c r="DQD18" s="219"/>
      <c r="DQE18" s="219"/>
      <c r="DQF18" s="219"/>
      <c r="DQG18" s="219"/>
      <c r="DQH18" s="219"/>
      <c r="DQI18" s="219"/>
      <c r="DQJ18" s="219"/>
      <c r="DQK18" s="219"/>
      <c r="DQL18" s="219"/>
      <c r="DQM18" s="219"/>
      <c r="DQN18" s="219"/>
      <c r="DQO18" s="219"/>
      <c r="DQP18" s="219"/>
      <c r="DQQ18" s="219"/>
      <c r="DQR18" s="219"/>
      <c r="DQS18" s="219"/>
      <c r="DQT18" s="219"/>
      <c r="DQU18" s="219"/>
      <c r="DQV18" s="219"/>
      <c r="DQW18" s="219"/>
      <c r="DQX18" s="219"/>
      <c r="DQY18" s="219"/>
      <c r="DQZ18" s="219"/>
      <c r="DRA18" s="219"/>
      <c r="DRB18" s="219"/>
      <c r="DRC18" s="219"/>
      <c r="DRD18" s="219"/>
      <c r="DRE18" s="219"/>
      <c r="DRF18" s="219"/>
      <c r="DRG18" s="219"/>
      <c r="DRH18" s="219"/>
      <c r="DRI18" s="219"/>
      <c r="DRJ18" s="219"/>
      <c r="DRK18" s="219"/>
      <c r="DRL18" s="219"/>
      <c r="DRM18" s="219"/>
      <c r="DRN18" s="219"/>
      <c r="DRO18" s="219"/>
      <c r="DRP18" s="219"/>
      <c r="DRQ18" s="219"/>
      <c r="DRR18" s="219"/>
      <c r="DRS18" s="219"/>
      <c r="DRT18" s="219"/>
      <c r="DRU18" s="219"/>
      <c r="DRV18" s="219"/>
      <c r="DRW18" s="219"/>
      <c r="DRX18" s="219"/>
      <c r="DRY18" s="219"/>
      <c r="DRZ18" s="219"/>
      <c r="DSA18" s="219"/>
      <c r="DSB18" s="219"/>
      <c r="DSC18" s="219"/>
      <c r="DSD18" s="219"/>
      <c r="DSE18" s="219"/>
      <c r="DSF18" s="219"/>
      <c r="DSG18" s="219"/>
      <c r="DSH18" s="219"/>
      <c r="DSI18" s="219"/>
      <c r="DSJ18" s="219"/>
      <c r="DSK18" s="219"/>
      <c r="DSL18" s="219"/>
      <c r="DSM18" s="219"/>
      <c r="DSN18" s="219"/>
      <c r="DSO18" s="219"/>
      <c r="DSP18" s="219"/>
      <c r="DSQ18" s="219"/>
      <c r="DSR18" s="219"/>
      <c r="DSS18" s="219"/>
      <c r="DST18" s="219"/>
      <c r="DSU18" s="219"/>
      <c r="DSV18" s="219"/>
      <c r="DSW18" s="219"/>
      <c r="DSX18" s="219"/>
      <c r="DSY18" s="219"/>
      <c r="DSZ18" s="219"/>
      <c r="DTA18" s="219"/>
      <c r="DTB18" s="219"/>
      <c r="DTC18" s="219"/>
      <c r="DTD18" s="219"/>
      <c r="DTE18" s="219"/>
      <c r="DTF18" s="219"/>
      <c r="DTG18" s="219"/>
      <c r="DTH18" s="219"/>
      <c r="DTI18" s="219"/>
      <c r="DTJ18" s="219"/>
      <c r="DTK18" s="219"/>
      <c r="DTL18" s="219"/>
      <c r="DTM18" s="219"/>
      <c r="DTN18" s="219"/>
      <c r="DTO18" s="219"/>
      <c r="DTP18" s="219"/>
      <c r="DTQ18" s="219"/>
      <c r="DTR18" s="219"/>
      <c r="DTS18" s="219"/>
      <c r="DTT18" s="219"/>
      <c r="DTU18" s="219"/>
      <c r="DTV18" s="219"/>
      <c r="DTW18" s="219"/>
      <c r="DTX18" s="219"/>
      <c r="DTY18" s="219"/>
      <c r="DTZ18" s="219"/>
      <c r="DUA18" s="219"/>
      <c r="DUB18" s="219"/>
      <c r="DUC18" s="219"/>
      <c r="DUD18" s="219"/>
      <c r="DUE18" s="219"/>
      <c r="DUF18" s="219"/>
      <c r="DUG18" s="219"/>
      <c r="DUH18" s="219"/>
      <c r="DUI18" s="219"/>
      <c r="DUJ18" s="219"/>
      <c r="DUK18" s="219"/>
      <c r="DUL18" s="219"/>
      <c r="DUM18" s="219"/>
      <c r="DUN18" s="219"/>
      <c r="DUO18" s="219"/>
      <c r="DUP18" s="219"/>
      <c r="DUQ18" s="219"/>
      <c r="DUR18" s="219"/>
      <c r="DUS18" s="219"/>
      <c r="DUT18" s="219"/>
      <c r="DUU18" s="219"/>
      <c r="DUV18" s="219"/>
      <c r="DUW18" s="219"/>
      <c r="DUX18" s="219"/>
      <c r="DUY18" s="219"/>
      <c r="DUZ18" s="219"/>
      <c r="DVA18" s="219"/>
      <c r="DVB18" s="219"/>
      <c r="DVC18" s="219"/>
      <c r="DVD18" s="219"/>
      <c r="DVE18" s="219"/>
      <c r="DVF18" s="219"/>
      <c r="DVG18" s="219"/>
      <c r="DVH18" s="219"/>
      <c r="DVI18" s="219"/>
      <c r="DVJ18" s="219"/>
      <c r="DVK18" s="219"/>
      <c r="DVL18" s="219"/>
      <c r="DVM18" s="219"/>
      <c r="DVN18" s="219"/>
      <c r="DVO18" s="219"/>
      <c r="DVP18" s="219"/>
      <c r="DVQ18" s="219"/>
      <c r="DVR18" s="219"/>
      <c r="DVS18" s="219"/>
      <c r="DVT18" s="219"/>
      <c r="DVU18" s="219"/>
      <c r="DVV18" s="219"/>
      <c r="DVW18" s="219"/>
      <c r="DVX18" s="219"/>
      <c r="DVY18" s="219"/>
      <c r="DVZ18" s="219"/>
      <c r="DWA18" s="219"/>
      <c r="DWB18" s="219"/>
      <c r="DWC18" s="219"/>
      <c r="DWD18" s="219"/>
      <c r="DWE18" s="219"/>
      <c r="DWF18" s="219"/>
      <c r="DWG18" s="219"/>
      <c r="DWH18" s="219"/>
      <c r="DWI18" s="219"/>
      <c r="DWJ18" s="219"/>
      <c r="DWK18" s="219"/>
      <c r="DWL18" s="219"/>
      <c r="DWM18" s="219"/>
      <c r="DWN18" s="219"/>
      <c r="DWO18" s="219"/>
      <c r="DWP18" s="219"/>
      <c r="DWQ18" s="219"/>
      <c r="DWR18" s="219"/>
      <c r="DWS18" s="219"/>
      <c r="DWT18" s="219"/>
      <c r="DWU18" s="219"/>
      <c r="DWV18" s="219"/>
      <c r="DWW18" s="219"/>
      <c r="DWX18" s="219"/>
      <c r="DWY18" s="219"/>
      <c r="DWZ18" s="219"/>
      <c r="DXA18" s="219"/>
      <c r="DXB18" s="219"/>
      <c r="DXC18" s="219"/>
      <c r="DXD18" s="219"/>
      <c r="DXE18" s="219"/>
      <c r="DXF18" s="219"/>
      <c r="DXG18" s="219"/>
      <c r="DXH18" s="219"/>
      <c r="DXI18" s="219"/>
      <c r="DXJ18" s="219"/>
      <c r="DXK18" s="219"/>
      <c r="DXL18" s="219"/>
      <c r="DXM18" s="219"/>
      <c r="DXN18" s="219"/>
      <c r="DXO18" s="219"/>
      <c r="DXP18" s="219"/>
      <c r="DXQ18" s="219"/>
      <c r="DXR18" s="219"/>
      <c r="DXS18" s="219"/>
      <c r="DXT18" s="219"/>
      <c r="DXU18" s="219"/>
      <c r="DXV18" s="219"/>
      <c r="DXW18" s="219"/>
      <c r="DXX18" s="219"/>
      <c r="DXY18" s="219"/>
      <c r="DXZ18" s="219"/>
      <c r="DYA18" s="219"/>
      <c r="DYB18" s="219"/>
      <c r="DYC18" s="219"/>
      <c r="DYD18" s="219"/>
      <c r="DYE18" s="219"/>
      <c r="DYF18" s="219"/>
      <c r="DYG18" s="219"/>
      <c r="DYH18" s="219"/>
      <c r="DYI18" s="219"/>
      <c r="DYJ18" s="219"/>
      <c r="DYK18" s="219"/>
      <c r="DYL18" s="219"/>
      <c r="DYM18" s="219"/>
      <c r="DYN18" s="219"/>
      <c r="DYO18" s="219"/>
      <c r="DYP18" s="219"/>
      <c r="DYQ18" s="219"/>
      <c r="DYR18" s="219"/>
      <c r="DYS18" s="219"/>
      <c r="DYT18" s="219"/>
      <c r="DYU18" s="219"/>
      <c r="DYV18" s="219"/>
      <c r="DYW18" s="219"/>
      <c r="DYX18" s="219"/>
      <c r="DYY18" s="219"/>
      <c r="DYZ18" s="219"/>
      <c r="DZA18" s="219"/>
      <c r="DZB18" s="219"/>
      <c r="DZC18" s="219"/>
      <c r="DZD18" s="219"/>
      <c r="DZE18" s="219"/>
      <c r="DZF18" s="219"/>
      <c r="DZG18" s="219"/>
      <c r="DZH18" s="219"/>
      <c r="DZI18" s="219"/>
      <c r="DZJ18" s="219"/>
      <c r="DZK18" s="219"/>
      <c r="DZL18" s="219"/>
      <c r="DZM18" s="219"/>
      <c r="DZN18" s="219"/>
      <c r="DZO18" s="219"/>
      <c r="DZP18" s="219"/>
      <c r="DZQ18" s="219"/>
      <c r="DZR18" s="219"/>
      <c r="DZS18" s="219"/>
      <c r="DZT18" s="219"/>
      <c r="DZU18" s="219"/>
      <c r="DZV18" s="219"/>
      <c r="DZW18" s="219"/>
      <c r="DZX18" s="219"/>
      <c r="DZY18" s="219"/>
      <c r="DZZ18" s="219"/>
      <c r="EAA18" s="219"/>
      <c r="EAB18" s="219"/>
      <c r="EAC18" s="219"/>
      <c r="EAD18" s="219"/>
      <c r="EAE18" s="219"/>
      <c r="EAF18" s="219"/>
      <c r="EAG18" s="219"/>
      <c r="EAH18" s="219"/>
      <c r="EAI18" s="219"/>
      <c r="EAJ18" s="219"/>
      <c r="EAK18" s="219"/>
      <c r="EAL18" s="219"/>
      <c r="EAM18" s="219"/>
      <c r="EAN18" s="219"/>
      <c r="EAO18" s="219"/>
      <c r="EAP18" s="219"/>
      <c r="EAQ18" s="219"/>
      <c r="EAR18" s="219"/>
      <c r="EAS18" s="219"/>
      <c r="EAT18" s="219"/>
      <c r="EAU18" s="219"/>
      <c r="EAV18" s="219"/>
      <c r="EAW18" s="219"/>
      <c r="EAX18" s="219"/>
      <c r="EAY18" s="219"/>
      <c r="EAZ18" s="219"/>
      <c r="EBA18" s="219"/>
      <c r="EBB18" s="219"/>
      <c r="EBC18" s="219"/>
      <c r="EBD18" s="219"/>
      <c r="EBE18" s="219"/>
      <c r="EBF18" s="219"/>
      <c r="EBG18" s="219"/>
      <c r="EBH18" s="219"/>
      <c r="EBI18" s="219"/>
      <c r="EBJ18" s="219"/>
      <c r="EBK18" s="219"/>
      <c r="EBL18" s="219"/>
      <c r="EBM18" s="219"/>
      <c r="EBN18" s="219"/>
      <c r="EBO18" s="219"/>
      <c r="EBP18" s="219"/>
      <c r="EBQ18" s="219"/>
      <c r="EBR18" s="219"/>
      <c r="EBS18" s="219"/>
      <c r="EBT18" s="219"/>
      <c r="EBU18" s="219"/>
      <c r="EBV18" s="219"/>
      <c r="EBW18" s="219"/>
      <c r="EBX18" s="219"/>
      <c r="EBY18" s="219"/>
      <c r="EBZ18" s="219"/>
      <c r="ECA18" s="219"/>
      <c r="ECB18" s="219"/>
      <c r="ECC18" s="219"/>
      <c r="ECD18" s="219"/>
      <c r="ECE18" s="219"/>
      <c r="ECF18" s="219"/>
      <c r="ECG18" s="219"/>
      <c r="ECH18" s="219"/>
      <c r="ECI18" s="219"/>
      <c r="ECJ18" s="219"/>
      <c r="ECK18" s="219"/>
      <c r="ECL18" s="219"/>
      <c r="ECM18" s="219"/>
      <c r="ECN18" s="219"/>
      <c r="ECO18" s="219"/>
      <c r="ECP18" s="219"/>
      <c r="ECQ18" s="219"/>
      <c r="ECR18" s="219"/>
      <c r="ECS18" s="219"/>
      <c r="ECT18" s="219"/>
      <c r="ECU18" s="219"/>
      <c r="ECV18" s="219"/>
      <c r="ECW18" s="219"/>
      <c r="ECX18" s="219"/>
      <c r="ECY18" s="219"/>
      <c r="ECZ18" s="219"/>
      <c r="EDA18" s="219"/>
      <c r="EDB18" s="219"/>
      <c r="EDC18" s="219"/>
      <c r="EDD18" s="219"/>
      <c r="EDE18" s="219"/>
      <c r="EDF18" s="219"/>
      <c r="EDG18" s="219"/>
      <c r="EDH18" s="219"/>
      <c r="EDI18" s="219"/>
      <c r="EDJ18" s="219"/>
      <c r="EDK18" s="219"/>
      <c r="EDL18" s="219"/>
      <c r="EDM18" s="219"/>
      <c r="EDN18" s="219"/>
      <c r="EDO18" s="219"/>
      <c r="EDP18" s="219"/>
      <c r="EDQ18" s="219"/>
      <c r="EDR18" s="219"/>
      <c r="EDS18" s="219"/>
      <c r="EDT18" s="219"/>
      <c r="EDU18" s="219"/>
      <c r="EDV18" s="219"/>
      <c r="EDW18" s="219"/>
      <c r="EDX18" s="219"/>
      <c r="EDY18" s="219"/>
      <c r="EDZ18" s="219"/>
      <c r="EEA18" s="219"/>
      <c r="EEB18" s="219"/>
      <c r="EEC18" s="219"/>
      <c r="EED18" s="219"/>
      <c r="EEE18" s="219"/>
      <c r="EEF18" s="219"/>
      <c r="EEG18" s="219"/>
      <c r="EEH18" s="219"/>
      <c r="EEI18" s="219"/>
      <c r="EEJ18" s="219"/>
      <c r="EEK18" s="219"/>
      <c r="EEL18" s="219"/>
      <c r="EEM18" s="219"/>
      <c r="EEN18" s="219"/>
      <c r="EEO18" s="219"/>
      <c r="EEP18" s="219"/>
      <c r="EEQ18" s="219"/>
      <c r="EER18" s="219"/>
      <c r="EES18" s="219"/>
      <c r="EET18" s="219"/>
      <c r="EEU18" s="219"/>
      <c r="EEV18" s="219"/>
      <c r="EEW18" s="219"/>
      <c r="EEX18" s="219"/>
      <c r="EEY18" s="219"/>
      <c r="EEZ18" s="219"/>
      <c r="EFA18" s="219"/>
      <c r="EFB18" s="219"/>
      <c r="EFC18" s="219"/>
      <c r="EFD18" s="219"/>
      <c r="EFE18" s="219"/>
      <c r="EFF18" s="219"/>
      <c r="EFG18" s="219"/>
      <c r="EFH18" s="219"/>
      <c r="EFI18" s="219"/>
      <c r="EFJ18" s="219"/>
      <c r="EFK18" s="219"/>
      <c r="EFL18" s="219"/>
      <c r="EFM18" s="219"/>
      <c r="EFN18" s="219"/>
      <c r="EFO18" s="219"/>
      <c r="EFP18" s="219"/>
      <c r="EFQ18" s="219"/>
      <c r="EFR18" s="219"/>
      <c r="EFS18" s="219"/>
      <c r="EFT18" s="219"/>
      <c r="EFU18" s="219"/>
      <c r="EFV18" s="219"/>
      <c r="EFW18" s="219"/>
      <c r="EFX18" s="219"/>
      <c r="EFY18" s="219"/>
      <c r="EFZ18" s="219"/>
      <c r="EGA18" s="219"/>
      <c r="EGB18" s="219"/>
      <c r="EGC18" s="219"/>
      <c r="EGD18" s="219"/>
      <c r="EGE18" s="219"/>
      <c r="EGF18" s="219"/>
      <c r="EGG18" s="219"/>
      <c r="EGH18" s="219"/>
      <c r="EGI18" s="219"/>
      <c r="EGJ18" s="219"/>
      <c r="EGK18" s="219"/>
      <c r="EGL18" s="219"/>
      <c r="EGM18" s="219"/>
      <c r="EGN18" s="219"/>
      <c r="EGO18" s="219"/>
      <c r="EGP18" s="219"/>
      <c r="EGQ18" s="219"/>
      <c r="EGR18" s="219"/>
      <c r="EGS18" s="219"/>
      <c r="EGT18" s="219"/>
      <c r="EGU18" s="219"/>
      <c r="EGV18" s="219"/>
      <c r="EGW18" s="219"/>
      <c r="EGX18" s="219"/>
      <c r="EGY18" s="219"/>
      <c r="EGZ18" s="219"/>
      <c r="EHA18" s="219"/>
      <c r="EHB18" s="219"/>
      <c r="EHC18" s="219"/>
      <c r="EHD18" s="219"/>
      <c r="EHE18" s="219"/>
      <c r="EHF18" s="219"/>
      <c r="EHG18" s="219"/>
      <c r="EHH18" s="219"/>
      <c r="EHI18" s="219"/>
      <c r="EHJ18" s="219"/>
      <c r="EHK18" s="219"/>
      <c r="EHL18" s="219"/>
      <c r="EHM18" s="219"/>
      <c r="EHN18" s="219"/>
      <c r="EHO18" s="219"/>
      <c r="EHP18" s="219"/>
      <c r="EHQ18" s="219"/>
      <c r="EHR18" s="219"/>
      <c r="EHS18" s="219"/>
      <c r="EHT18" s="219"/>
      <c r="EHU18" s="219"/>
      <c r="EHV18" s="219"/>
      <c r="EHW18" s="219"/>
      <c r="EHX18" s="219"/>
      <c r="EHY18" s="219"/>
      <c r="EHZ18" s="219"/>
      <c r="EIA18" s="219"/>
      <c r="EIB18" s="219"/>
      <c r="EIC18" s="219"/>
      <c r="EID18" s="219"/>
      <c r="EIE18" s="219"/>
      <c r="EIF18" s="219"/>
      <c r="EIG18" s="219"/>
      <c r="EIH18" s="219"/>
      <c r="EII18" s="219"/>
      <c r="EIJ18" s="219"/>
      <c r="EIK18" s="219"/>
      <c r="EIL18" s="219"/>
      <c r="EIM18" s="219"/>
      <c r="EIN18" s="219"/>
      <c r="EIO18" s="219"/>
      <c r="EIP18" s="219"/>
      <c r="EIQ18" s="219"/>
      <c r="EIR18" s="219"/>
      <c r="EIS18" s="219"/>
      <c r="EIT18" s="219"/>
      <c r="EIU18" s="219"/>
      <c r="EIV18" s="219"/>
      <c r="EIW18" s="219"/>
      <c r="EIX18" s="219"/>
      <c r="EIY18" s="219"/>
      <c r="EIZ18" s="219"/>
      <c r="EJA18" s="219"/>
      <c r="EJB18" s="219"/>
      <c r="EJC18" s="219"/>
      <c r="EJD18" s="219"/>
      <c r="EJE18" s="219"/>
      <c r="EJF18" s="219"/>
      <c r="EJG18" s="219"/>
      <c r="EJH18" s="219"/>
      <c r="EJI18" s="219"/>
      <c r="EJJ18" s="219"/>
      <c r="EJK18" s="219"/>
      <c r="EJL18" s="219"/>
      <c r="EJM18" s="219"/>
      <c r="EJN18" s="219"/>
      <c r="EJO18" s="219"/>
      <c r="EJP18" s="219"/>
      <c r="EJQ18" s="219"/>
      <c r="EJR18" s="219"/>
      <c r="EJS18" s="219"/>
      <c r="EJT18" s="219"/>
      <c r="EJU18" s="219"/>
      <c r="EJV18" s="219"/>
      <c r="EJW18" s="219"/>
      <c r="EJX18" s="219"/>
      <c r="EJY18" s="219"/>
      <c r="EJZ18" s="219"/>
      <c r="EKA18" s="219"/>
      <c r="EKB18" s="219"/>
      <c r="EKC18" s="219"/>
      <c r="EKD18" s="219"/>
      <c r="EKE18" s="219"/>
      <c r="EKF18" s="219"/>
      <c r="EKG18" s="219"/>
      <c r="EKH18" s="219"/>
      <c r="EKI18" s="219"/>
      <c r="EKJ18" s="219"/>
      <c r="EKK18" s="219"/>
      <c r="EKL18" s="219"/>
      <c r="EKM18" s="219"/>
      <c r="EKN18" s="219"/>
      <c r="EKO18" s="219"/>
      <c r="EKP18" s="219"/>
      <c r="EKQ18" s="219"/>
      <c r="EKR18" s="219"/>
      <c r="EKS18" s="219"/>
      <c r="EKT18" s="219"/>
      <c r="EKU18" s="219"/>
      <c r="EKV18" s="219"/>
      <c r="EKW18" s="219"/>
      <c r="EKX18" s="219"/>
      <c r="EKY18" s="219"/>
      <c r="EKZ18" s="219"/>
      <c r="ELA18" s="219"/>
      <c r="ELB18" s="219"/>
      <c r="ELC18" s="219"/>
      <c r="ELD18" s="219"/>
      <c r="ELE18" s="219"/>
      <c r="ELF18" s="219"/>
      <c r="ELG18" s="219"/>
      <c r="ELH18" s="219"/>
      <c r="ELI18" s="219"/>
      <c r="ELJ18" s="219"/>
      <c r="ELK18" s="219"/>
      <c r="ELL18" s="219"/>
      <c r="ELM18" s="219"/>
      <c r="ELN18" s="219"/>
      <c r="ELO18" s="219"/>
      <c r="ELP18" s="219"/>
      <c r="ELQ18" s="219"/>
      <c r="ELR18" s="219"/>
      <c r="ELS18" s="219"/>
      <c r="ELT18" s="219"/>
      <c r="ELU18" s="219"/>
      <c r="ELV18" s="219"/>
      <c r="ELW18" s="219"/>
      <c r="ELX18" s="219"/>
      <c r="ELY18" s="219"/>
      <c r="ELZ18" s="219"/>
      <c r="EMA18" s="219"/>
      <c r="EMB18" s="219"/>
      <c r="EMC18" s="219"/>
      <c r="EMD18" s="219"/>
      <c r="EME18" s="219"/>
      <c r="EMF18" s="219"/>
      <c r="EMG18" s="219"/>
      <c r="EMH18" s="219"/>
      <c r="EMI18" s="219"/>
      <c r="EMJ18" s="219"/>
      <c r="EMK18" s="219"/>
      <c r="EML18" s="219"/>
      <c r="EMM18" s="219"/>
      <c r="EMN18" s="219"/>
      <c r="EMO18" s="219"/>
      <c r="EMP18" s="219"/>
      <c r="EMQ18" s="219"/>
      <c r="EMR18" s="219"/>
      <c r="EMS18" s="219"/>
      <c r="EMT18" s="219"/>
      <c r="EMU18" s="219"/>
      <c r="EMV18" s="219"/>
      <c r="EMW18" s="219"/>
      <c r="EMX18" s="219"/>
      <c r="EMY18" s="219"/>
      <c r="EMZ18" s="219"/>
      <c r="ENA18" s="219"/>
      <c r="ENB18" s="219"/>
      <c r="ENC18" s="219"/>
      <c r="END18" s="219"/>
      <c r="ENE18" s="219"/>
      <c r="ENF18" s="219"/>
      <c r="ENG18" s="219"/>
      <c r="ENH18" s="219"/>
      <c r="ENI18" s="219"/>
      <c r="ENJ18" s="219"/>
      <c r="ENK18" s="219"/>
      <c r="ENL18" s="219"/>
      <c r="ENM18" s="219"/>
      <c r="ENN18" s="219"/>
      <c r="ENO18" s="219"/>
      <c r="ENP18" s="219"/>
      <c r="ENQ18" s="219"/>
      <c r="ENR18" s="219"/>
      <c r="ENS18" s="219"/>
      <c r="ENT18" s="219"/>
      <c r="ENU18" s="219"/>
      <c r="ENV18" s="219"/>
      <c r="ENW18" s="219"/>
      <c r="ENX18" s="219"/>
      <c r="ENY18" s="219"/>
      <c r="ENZ18" s="219"/>
      <c r="EOA18" s="219"/>
      <c r="EOB18" s="219"/>
      <c r="EOC18" s="219"/>
      <c r="EOD18" s="219"/>
      <c r="EOE18" s="219"/>
      <c r="EOF18" s="219"/>
      <c r="EOG18" s="219"/>
      <c r="EOH18" s="219"/>
      <c r="EOI18" s="219"/>
      <c r="EOJ18" s="219"/>
      <c r="EOK18" s="219"/>
      <c r="EOL18" s="219"/>
      <c r="EOM18" s="219"/>
      <c r="EON18" s="219"/>
      <c r="EOO18" s="219"/>
      <c r="EOP18" s="219"/>
      <c r="EOQ18" s="219"/>
      <c r="EOR18" s="219"/>
      <c r="EOS18" s="219"/>
      <c r="EOT18" s="219"/>
      <c r="EOU18" s="219"/>
      <c r="EOV18" s="219"/>
      <c r="EOW18" s="219"/>
      <c r="EOX18" s="219"/>
      <c r="EOY18" s="219"/>
      <c r="EOZ18" s="219"/>
      <c r="EPA18" s="219"/>
      <c r="EPB18" s="219"/>
      <c r="EPC18" s="219"/>
      <c r="EPD18" s="219"/>
      <c r="EPE18" s="219"/>
      <c r="EPF18" s="219"/>
      <c r="EPG18" s="219"/>
      <c r="EPH18" s="219"/>
      <c r="EPI18" s="219"/>
      <c r="EPJ18" s="219"/>
      <c r="EPK18" s="219"/>
      <c r="EPL18" s="219"/>
      <c r="EPM18" s="219"/>
      <c r="EPN18" s="219"/>
      <c r="EPO18" s="219"/>
      <c r="EPP18" s="219"/>
      <c r="EPQ18" s="219"/>
      <c r="EPR18" s="219"/>
      <c r="EPS18" s="219"/>
      <c r="EPT18" s="219"/>
      <c r="EPU18" s="219"/>
      <c r="EPV18" s="219"/>
      <c r="EPW18" s="219"/>
      <c r="EPX18" s="219"/>
      <c r="EPY18" s="219"/>
      <c r="EPZ18" s="219"/>
      <c r="EQA18" s="219"/>
      <c r="EQB18" s="219"/>
      <c r="EQC18" s="219"/>
      <c r="EQD18" s="219"/>
      <c r="EQE18" s="219"/>
      <c r="EQF18" s="219"/>
      <c r="EQG18" s="219"/>
      <c r="EQH18" s="219"/>
      <c r="EQI18" s="219"/>
      <c r="EQJ18" s="219"/>
      <c r="EQK18" s="219"/>
      <c r="EQL18" s="219"/>
      <c r="EQM18" s="219"/>
      <c r="EQN18" s="219"/>
      <c r="EQO18" s="219"/>
      <c r="EQP18" s="219"/>
      <c r="EQQ18" s="219"/>
      <c r="EQR18" s="219"/>
      <c r="EQS18" s="219"/>
      <c r="EQT18" s="219"/>
      <c r="EQU18" s="219"/>
      <c r="EQV18" s="219"/>
      <c r="EQW18" s="219"/>
      <c r="EQX18" s="219"/>
      <c r="EQY18" s="219"/>
      <c r="EQZ18" s="219"/>
      <c r="ERA18" s="219"/>
      <c r="ERB18" s="219"/>
      <c r="ERC18" s="219"/>
      <c r="ERD18" s="219"/>
      <c r="ERE18" s="219"/>
      <c r="ERF18" s="219"/>
      <c r="ERG18" s="219"/>
      <c r="ERH18" s="219"/>
      <c r="ERI18" s="219"/>
      <c r="ERJ18" s="219"/>
      <c r="ERK18" s="219"/>
      <c r="ERL18" s="219"/>
      <c r="ERM18" s="219"/>
      <c r="ERN18" s="219"/>
      <c r="ERO18" s="219"/>
      <c r="ERP18" s="219"/>
      <c r="ERQ18" s="219"/>
      <c r="ERR18" s="219"/>
      <c r="ERS18" s="219"/>
      <c r="ERT18" s="219"/>
      <c r="ERU18" s="219"/>
      <c r="ERV18" s="219"/>
      <c r="ERW18" s="219"/>
      <c r="ERX18" s="219"/>
      <c r="ERY18" s="219"/>
      <c r="ERZ18" s="219"/>
      <c r="ESA18" s="219"/>
      <c r="ESB18" s="219"/>
      <c r="ESC18" s="219"/>
      <c r="ESD18" s="219"/>
      <c r="ESE18" s="219"/>
      <c r="ESF18" s="219"/>
      <c r="ESG18" s="219"/>
      <c r="ESH18" s="219"/>
      <c r="ESI18" s="219"/>
      <c r="ESJ18" s="219"/>
      <c r="ESK18" s="219"/>
      <c r="ESL18" s="219"/>
      <c r="ESM18" s="219"/>
      <c r="ESN18" s="219"/>
      <c r="ESO18" s="219"/>
      <c r="ESP18" s="219"/>
      <c r="ESQ18" s="219"/>
      <c r="ESR18" s="219"/>
      <c r="ESS18" s="219"/>
      <c r="EST18" s="219"/>
      <c r="ESU18" s="219"/>
      <c r="ESV18" s="219"/>
      <c r="ESW18" s="219"/>
      <c r="ESX18" s="219"/>
      <c r="ESY18" s="219"/>
      <c r="ESZ18" s="219"/>
      <c r="ETA18" s="219"/>
      <c r="ETB18" s="219"/>
      <c r="ETC18" s="219"/>
      <c r="ETD18" s="219"/>
      <c r="ETE18" s="219"/>
      <c r="ETF18" s="219"/>
      <c r="ETG18" s="219"/>
      <c r="ETH18" s="219"/>
      <c r="ETI18" s="219"/>
      <c r="ETJ18" s="219"/>
      <c r="ETK18" s="219"/>
      <c r="ETL18" s="219"/>
      <c r="ETM18" s="219"/>
      <c r="ETN18" s="219"/>
      <c r="ETO18" s="219"/>
      <c r="ETP18" s="219"/>
      <c r="ETQ18" s="219"/>
      <c r="ETR18" s="219"/>
      <c r="ETS18" s="219"/>
      <c r="ETT18" s="219"/>
      <c r="ETU18" s="219"/>
      <c r="ETV18" s="219"/>
      <c r="ETW18" s="219"/>
      <c r="ETX18" s="219"/>
      <c r="ETY18" s="219"/>
      <c r="ETZ18" s="219"/>
      <c r="EUA18" s="219"/>
      <c r="EUB18" s="219"/>
      <c r="EUC18" s="219"/>
      <c r="EUD18" s="219"/>
      <c r="EUE18" s="219"/>
      <c r="EUF18" s="219"/>
      <c r="EUG18" s="219"/>
      <c r="EUH18" s="219"/>
      <c r="EUI18" s="219"/>
      <c r="EUJ18" s="219"/>
      <c r="EUK18" s="219"/>
      <c r="EUL18" s="219"/>
      <c r="EUM18" s="219"/>
      <c r="EUN18" s="219"/>
      <c r="EUO18" s="219"/>
      <c r="EUP18" s="219"/>
      <c r="EUQ18" s="219"/>
      <c r="EUR18" s="219"/>
      <c r="EUS18" s="219"/>
      <c r="EUT18" s="219"/>
      <c r="EUU18" s="219"/>
      <c r="EUV18" s="219"/>
      <c r="EUW18" s="219"/>
      <c r="EUX18" s="219"/>
      <c r="EUY18" s="219"/>
      <c r="EUZ18" s="219"/>
      <c r="EVA18" s="219"/>
      <c r="EVB18" s="219"/>
      <c r="EVC18" s="219"/>
      <c r="EVD18" s="219"/>
      <c r="EVE18" s="219"/>
      <c r="EVF18" s="219"/>
      <c r="EVG18" s="219"/>
      <c r="EVH18" s="219"/>
      <c r="EVI18" s="219"/>
      <c r="EVJ18" s="219"/>
      <c r="EVK18" s="219"/>
      <c r="EVL18" s="219"/>
      <c r="EVM18" s="219"/>
      <c r="EVN18" s="219"/>
      <c r="EVO18" s="219"/>
      <c r="EVP18" s="219"/>
      <c r="EVQ18" s="219"/>
      <c r="EVR18" s="219"/>
      <c r="EVS18" s="219"/>
      <c r="EVT18" s="219"/>
      <c r="EVU18" s="219"/>
      <c r="EVV18" s="219"/>
      <c r="EVW18" s="219"/>
      <c r="EVX18" s="219"/>
      <c r="EVY18" s="219"/>
      <c r="EVZ18" s="219"/>
      <c r="EWA18" s="219"/>
      <c r="EWB18" s="219"/>
      <c r="EWC18" s="219"/>
      <c r="EWD18" s="219"/>
      <c r="EWE18" s="219"/>
      <c r="EWF18" s="219"/>
      <c r="EWG18" s="219"/>
      <c r="EWH18" s="219"/>
      <c r="EWI18" s="219"/>
      <c r="EWJ18" s="219"/>
      <c r="EWK18" s="219"/>
      <c r="EWL18" s="219"/>
      <c r="EWM18" s="219"/>
      <c r="EWN18" s="219"/>
      <c r="EWO18" s="219"/>
      <c r="EWP18" s="219"/>
      <c r="EWQ18" s="219"/>
      <c r="EWR18" s="219"/>
      <c r="EWS18" s="219"/>
      <c r="EWT18" s="219"/>
      <c r="EWU18" s="219"/>
      <c r="EWV18" s="219"/>
      <c r="EWW18" s="219"/>
      <c r="EWX18" s="219"/>
      <c r="EWY18" s="219"/>
      <c r="EWZ18" s="219"/>
      <c r="EXA18" s="219"/>
      <c r="EXB18" s="219"/>
      <c r="EXC18" s="219"/>
      <c r="EXD18" s="219"/>
      <c r="EXE18" s="219"/>
      <c r="EXF18" s="219"/>
      <c r="EXG18" s="219"/>
      <c r="EXH18" s="219"/>
      <c r="EXI18" s="219"/>
      <c r="EXJ18" s="219"/>
      <c r="EXK18" s="219"/>
      <c r="EXL18" s="219"/>
      <c r="EXM18" s="219"/>
      <c r="EXN18" s="219"/>
      <c r="EXO18" s="219"/>
      <c r="EXP18" s="219"/>
      <c r="EXQ18" s="219"/>
      <c r="EXR18" s="219"/>
      <c r="EXS18" s="219"/>
      <c r="EXT18" s="219"/>
      <c r="EXU18" s="219"/>
      <c r="EXV18" s="219"/>
      <c r="EXW18" s="219"/>
      <c r="EXX18" s="219"/>
      <c r="EXY18" s="219"/>
      <c r="EXZ18" s="219"/>
      <c r="EYA18" s="219"/>
      <c r="EYB18" s="219"/>
      <c r="EYC18" s="219"/>
      <c r="EYD18" s="219"/>
      <c r="EYE18" s="219"/>
      <c r="EYF18" s="219"/>
      <c r="EYG18" s="219"/>
      <c r="EYH18" s="219"/>
      <c r="EYI18" s="219"/>
      <c r="EYJ18" s="219"/>
      <c r="EYK18" s="219"/>
      <c r="EYL18" s="219"/>
      <c r="EYM18" s="219"/>
      <c r="EYN18" s="219"/>
      <c r="EYO18" s="219"/>
      <c r="EYP18" s="219"/>
      <c r="EYQ18" s="219"/>
      <c r="EYR18" s="219"/>
      <c r="EYS18" s="219"/>
      <c r="EYT18" s="219"/>
      <c r="EYU18" s="219"/>
      <c r="EYV18" s="219"/>
      <c r="EYW18" s="219"/>
      <c r="EYX18" s="219"/>
      <c r="EYY18" s="219"/>
      <c r="EYZ18" s="219"/>
      <c r="EZA18" s="219"/>
      <c r="EZB18" s="219"/>
      <c r="EZC18" s="219"/>
      <c r="EZD18" s="219"/>
      <c r="EZE18" s="219"/>
      <c r="EZF18" s="219"/>
      <c r="EZG18" s="219"/>
      <c r="EZH18" s="219"/>
      <c r="EZI18" s="219"/>
      <c r="EZJ18" s="219"/>
      <c r="EZK18" s="219"/>
      <c r="EZL18" s="219"/>
      <c r="EZM18" s="219"/>
      <c r="EZN18" s="219"/>
      <c r="EZO18" s="219"/>
      <c r="EZP18" s="219"/>
      <c r="EZQ18" s="219"/>
      <c r="EZR18" s="219"/>
      <c r="EZS18" s="219"/>
      <c r="EZT18" s="219"/>
      <c r="EZU18" s="219"/>
      <c r="EZV18" s="219"/>
      <c r="EZW18" s="219"/>
      <c r="EZX18" s="219"/>
      <c r="EZY18" s="219"/>
      <c r="EZZ18" s="219"/>
      <c r="FAA18" s="219"/>
      <c r="FAB18" s="219"/>
      <c r="FAC18" s="219"/>
      <c r="FAD18" s="219"/>
      <c r="FAE18" s="219"/>
      <c r="FAF18" s="219"/>
      <c r="FAG18" s="219"/>
      <c r="FAH18" s="219"/>
      <c r="FAI18" s="219"/>
      <c r="FAJ18" s="219"/>
      <c r="FAK18" s="219"/>
      <c r="FAL18" s="219"/>
      <c r="FAM18" s="219"/>
      <c r="FAN18" s="219"/>
      <c r="FAO18" s="219"/>
      <c r="FAP18" s="219"/>
      <c r="FAQ18" s="219"/>
      <c r="FAR18" s="219"/>
      <c r="FAS18" s="219"/>
      <c r="FAT18" s="219"/>
      <c r="FAU18" s="219"/>
      <c r="FAV18" s="219"/>
      <c r="FAW18" s="219"/>
      <c r="FAX18" s="219"/>
      <c r="FAY18" s="219"/>
      <c r="FAZ18" s="219"/>
      <c r="FBA18" s="219"/>
      <c r="FBB18" s="219"/>
      <c r="FBC18" s="219"/>
      <c r="FBD18" s="219"/>
      <c r="FBE18" s="219"/>
      <c r="FBF18" s="219"/>
      <c r="FBG18" s="219"/>
      <c r="FBH18" s="219"/>
      <c r="FBI18" s="219"/>
      <c r="FBJ18" s="219"/>
      <c r="FBK18" s="219"/>
      <c r="FBL18" s="219"/>
      <c r="FBM18" s="219"/>
      <c r="FBN18" s="219"/>
      <c r="FBO18" s="219"/>
      <c r="FBP18" s="219"/>
      <c r="FBQ18" s="219"/>
      <c r="FBR18" s="219"/>
      <c r="FBS18" s="219"/>
      <c r="FBT18" s="219"/>
      <c r="FBU18" s="219"/>
      <c r="FBV18" s="219"/>
      <c r="FBW18" s="219"/>
      <c r="FBX18" s="219"/>
      <c r="FBY18" s="219"/>
      <c r="FBZ18" s="219"/>
      <c r="FCA18" s="219"/>
      <c r="FCB18" s="219"/>
      <c r="FCC18" s="219"/>
      <c r="FCD18" s="219"/>
      <c r="FCE18" s="219"/>
      <c r="FCF18" s="219"/>
      <c r="FCG18" s="219"/>
      <c r="FCH18" s="219"/>
      <c r="FCI18" s="219"/>
      <c r="FCJ18" s="219"/>
      <c r="FCK18" s="219"/>
      <c r="FCL18" s="219"/>
      <c r="FCM18" s="219"/>
      <c r="FCN18" s="219"/>
      <c r="FCO18" s="219"/>
      <c r="FCP18" s="219"/>
      <c r="FCQ18" s="219"/>
      <c r="FCR18" s="219"/>
      <c r="FCS18" s="219"/>
      <c r="FCT18" s="219"/>
      <c r="FCU18" s="219"/>
      <c r="FCV18" s="219"/>
      <c r="FCW18" s="219"/>
      <c r="FCX18" s="219"/>
      <c r="FCY18" s="219"/>
      <c r="FCZ18" s="219"/>
      <c r="FDA18" s="219"/>
      <c r="FDB18" s="219"/>
      <c r="FDC18" s="219"/>
      <c r="FDD18" s="219"/>
      <c r="FDE18" s="219"/>
      <c r="FDF18" s="219"/>
      <c r="FDG18" s="219"/>
      <c r="FDH18" s="219"/>
      <c r="FDI18" s="219"/>
      <c r="FDJ18" s="219"/>
      <c r="FDK18" s="219"/>
      <c r="FDL18" s="219"/>
      <c r="FDM18" s="219"/>
      <c r="FDN18" s="219"/>
      <c r="FDO18" s="219"/>
      <c r="FDP18" s="219"/>
      <c r="FDQ18" s="219"/>
      <c r="FDR18" s="219"/>
      <c r="FDS18" s="219"/>
      <c r="FDT18" s="219"/>
      <c r="FDU18" s="219"/>
      <c r="FDV18" s="219"/>
      <c r="FDW18" s="219"/>
      <c r="FDX18" s="219"/>
      <c r="FDY18" s="219"/>
      <c r="FDZ18" s="219"/>
      <c r="FEA18" s="219"/>
      <c r="FEB18" s="219"/>
      <c r="FEC18" s="219"/>
      <c r="FED18" s="219"/>
      <c r="FEE18" s="219"/>
      <c r="FEF18" s="219"/>
      <c r="FEG18" s="219"/>
      <c r="FEH18" s="219"/>
      <c r="FEI18" s="219"/>
      <c r="FEJ18" s="219"/>
      <c r="FEK18" s="219"/>
      <c r="FEL18" s="219"/>
      <c r="FEM18" s="219"/>
      <c r="FEN18" s="219"/>
      <c r="FEO18" s="219"/>
      <c r="FEP18" s="219"/>
      <c r="FEQ18" s="219"/>
      <c r="FER18" s="219"/>
      <c r="FES18" s="219"/>
      <c r="FET18" s="219"/>
      <c r="FEU18" s="219"/>
      <c r="FEV18" s="219"/>
      <c r="FEW18" s="219"/>
      <c r="FEX18" s="219"/>
      <c r="FEY18" s="219"/>
      <c r="FEZ18" s="219"/>
      <c r="FFA18" s="219"/>
      <c r="FFB18" s="219"/>
      <c r="FFC18" s="219"/>
      <c r="FFD18" s="219"/>
      <c r="FFE18" s="219"/>
      <c r="FFF18" s="219"/>
      <c r="FFG18" s="219"/>
      <c r="FFH18" s="219"/>
      <c r="FFI18" s="219"/>
      <c r="FFJ18" s="219"/>
      <c r="FFK18" s="219"/>
      <c r="FFL18" s="219"/>
      <c r="FFM18" s="219"/>
      <c r="FFN18" s="219"/>
      <c r="FFO18" s="219"/>
      <c r="FFP18" s="219"/>
      <c r="FFQ18" s="219"/>
      <c r="FFR18" s="219"/>
      <c r="FFS18" s="219"/>
      <c r="FFT18" s="219"/>
      <c r="FFU18" s="219"/>
      <c r="FFV18" s="219"/>
      <c r="FFW18" s="219"/>
      <c r="FFX18" s="219"/>
      <c r="FFY18" s="219"/>
      <c r="FFZ18" s="219"/>
      <c r="FGA18" s="219"/>
      <c r="FGB18" s="219"/>
      <c r="FGC18" s="219"/>
      <c r="FGD18" s="219"/>
      <c r="FGE18" s="219"/>
      <c r="FGF18" s="219"/>
      <c r="FGG18" s="219"/>
      <c r="FGH18" s="219"/>
      <c r="FGI18" s="219"/>
      <c r="FGJ18" s="219"/>
      <c r="FGK18" s="219"/>
      <c r="FGL18" s="219"/>
      <c r="FGM18" s="219"/>
      <c r="FGN18" s="219"/>
      <c r="FGO18" s="219"/>
      <c r="FGP18" s="219"/>
      <c r="FGQ18" s="219"/>
      <c r="FGR18" s="219"/>
      <c r="FGS18" s="219"/>
      <c r="FGT18" s="219"/>
      <c r="FGU18" s="219"/>
      <c r="FGV18" s="219"/>
      <c r="FGW18" s="219"/>
      <c r="FGX18" s="219"/>
      <c r="FGY18" s="219"/>
      <c r="FGZ18" s="219"/>
      <c r="FHA18" s="219"/>
      <c r="FHB18" s="219"/>
      <c r="FHC18" s="219"/>
      <c r="FHD18" s="219"/>
      <c r="FHE18" s="219"/>
      <c r="FHF18" s="219"/>
      <c r="FHG18" s="219"/>
      <c r="FHH18" s="219"/>
      <c r="FHI18" s="219"/>
      <c r="FHJ18" s="219"/>
      <c r="FHK18" s="219"/>
      <c r="FHL18" s="219"/>
      <c r="FHM18" s="219"/>
      <c r="FHN18" s="219"/>
      <c r="FHO18" s="219"/>
      <c r="FHP18" s="219"/>
      <c r="FHQ18" s="219"/>
      <c r="FHR18" s="219"/>
      <c r="FHS18" s="219"/>
      <c r="FHT18" s="219"/>
      <c r="FHU18" s="219"/>
      <c r="FHV18" s="219"/>
      <c r="FHW18" s="219"/>
      <c r="FHX18" s="219"/>
      <c r="FHY18" s="219"/>
      <c r="FHZ18" s="219"/>
      <c r="FIA18" s="219"/>
      <c r="FIB18" s="219"/>
      <c r="FIC18" s="219"/>
      <c r="FID18" s="219"/>
      <c r="FIE18" s="219"/>
      <c r="FIF18" s="219"/>
      <c r="FIG18" s="219"/>
      <c r="FIH18" s="219"/>
      <c r="FII18" s="219"/>
      <c r="FIJ18" s="219"/>
      <c r="FIK18" s="219"/>
      <c r="FIL18" s="219"/>
      <c r="FIM18" s="219"/>
      <c r="FIN18" s="219"/>
      <c r="FIO18" s="219"/>
      <c r="FIP18" s="219"/>
      <c r="FIQ18" s="219"/>
      <c r="FIR18" s="219"/>
      <c r="FIS18" s="219"/>
      <c r="FIT18" s="219"/>
      <c r="FIU18" s="219"/>
      <c r="FIV18" s="219"/>
      <c r="FIW18" s="219"/>
      <c r="FIX18" s="219"/>
      <c r="FIY18" s="219"/>
      <c r="FIZ18" s="219"/>
      <c r="FJA18" s="219"/>
      <c r="FJB18" s="219"/>
      <c r="FJC18" s="219"/>
      <c r="FJD18" s="219"/>
      <c r="FJE18" s="219"/>
      <c r="FJF18" s="219"/>
      <c r="FJG18" s="219"/>
      <c r="FJH18" s="219"/>
      <c r="FJI18" s="219"/>
      <c r="FJJ18" s="219"/>
      <c r="FJK18" s="219"/>
      <c r="FJL18" s="219"/>
      <c r="FJM18" s="219"/>
      <c r="FJN18" s="219"/>
      <c r="FJO18" s="219"/>
      <c r="FJP18" s="219"/>
      <c r="FJQ18" s="219"/>
      <c r="FJR18" s="219"/>
      <c r="FJS18" s="219"/>
      <c r="FJT18" s="219"/>
      <c r="FJU18" s="219"/>
      <c r="FJV18" s="219"/>
      <c r="FJW18" s="219"/>
      <c r="FJX18" s="219"/>
      <c r="FJY18" s="219"/>
      <c r="FJZ18" s="219"/>
      <c r="FKA18" s="219"/>
      <c r="FKB18" s="219"/>
      <c r="FKC18" s="219"/>
      <c r="FKD18" s="219"/>
      <c r="FKE18" s="219"/>
      <c r="FKF18" s="219"/>
      <c r="FKG18" s="219"/>
      <c r="FKH18" s="219"/>
      <c r="FKI18" s="219"/>
      <c r="FKJ18" s="219"/>
      <c r="FKK18" s="219"/>
      <c r="FKL18" s="219"/>
      <c r="FKM18" s="219"/>
      <c r="FKN18" s="219"/>
      <c r="FKO18" s="219"/>
      <c r="FKP18" s="219"/>
      <c r="FKQ18" s="219"/>
      <c r="FKR18" s="219"/>
      <c r="FKS18" s="219"/>
      <c r="FKT18" s="219"/>
      <c r="FKU18" s="219"/>
      <c r="FKV18" s="219"/>
      <c r="FKW18" s="219"/>
      <c r="FKX18" s="219"/>
      <c r="FKY18" s="219"/>
      <c r="FKZ18" s="219"/>
      <c r="FLA18" s="219"/>
      <c r="FLB18" s="219"/>
      <c r="FLC18" s="219"/>
      <c r="FLD18" s="219"/>
      <c r="FLE18" s="219"/>
      <c r="FLF18" s="219"/>
      <c r="FLG18" s="219"/>
      <c r="FLH18" s="219"/>
      <c r="FLI18" s="219"/>
      <c r="FLJ18" s="219"/>
      <c r="FLK18" s="219"/>
      <c r="FLL18" s="219"/>
      <c r="FLM18" s="219"/>
      <c r="FLN18" s="219"/>
      <c r="FLO18" s="219"/>
      <c r="FLP18" s="219"/>
      <c r="FLQ18" s="219"/>
      <c r="FLR18" s="219"/>
      <c r="FLS18" s="219"/>
      <c r="FLT18" s="219"/>
      <c r="FLU18" s="219"/>
      <c r="FLV18" s="219"/>
      <c r="FLW18" s="219"/>
      <c r="FLX18" s="219"/>
      <c r="FLY18" s="219"/>
      <c r="FLZ18" s="219"/>
      <c r="FMA18" s="219"/>
      <c r="FMB18" s="219"/>
      <c r="FMC18" s="219"/>
      <c r="FMD18" s="219"/>
      <c r="FME18" s="219"/>
      <c r="FMF18" s="219"/>
      <c r="FMG18" s="219"/>
      <c r="FMH18" s="219"/>
      <c r="FMI18" s="219"/>
      <c r="FMJ18" s="219"/>
      <c r="FMK18" s="219"/>
      <c r="FML18" s="219"/>
      <c r="FMM18" s="219"/>
      <c r="FMN18" s="219"/>
      <c r="FMO18" s="219"/>
      <c r="FMP18" s="219"/>
      <c r="FMQ18" s="219"/>
      <c r="FMR18" s="219"/>
      <c r="FMS18" s="219"/>
      <c r="FMT18" s="219"/>
      <c r="FMU18" s="219"/>
      <c r="FMV18" s="219"/>
      <c r="FMW18" s="219"/>
      <c r="FMX18" s="219"/>
      <c r="FMY18" s="219"/>
      <c r="FMZ18" s="219"/>
      <c r="FNA18" s="219"/>
      <c r="FNB18" s="219"/>
      <c r="FNC18" s="219"/>
      <c r="FND18" s="219"/>
      <c r="FNE18" s="219"/>
      <c r="FNF18" s="219"/>
      <c r="FNG18" s="219"/>
      <c r="FNH18" s="219"/>
      <c r="FNI18" s="219"/>
      <c r="FNJ18" s="219"/>
      <c r="FNK18" s="219"/>
      <c r="FNL18" s="219"/>
      <c r="FNM18" s="219"/>
      <c r="FNN18" s="219"/>
      <c r="FNO18" s="219"/>
      <c r="FNP18" s="219"/>
      <c r="FNQ18" s="219"/>
      <c r="FNR18" s="219"/>
      <c r="FNS18" s="219"/>
      <c r="FNT18" s="219"/>
      <c r="FNU18" s="219"/>
      <c r="FNV18" s="219"/>
      <c r="FNW18" s="219"/>
      <c r="FNX18" s="219"/>
      <c r="FNY18" s="219"/>
      <c r="FNZ18" s="219"/>
      <c r="FOA18" s="219"/>
      <c r="FOB18" s="219"/>
      <c r="FOC18" s="219"/>
      <c r="FOD18" s="219"/>
      <c r="FOE18" s="219"/>
      <c r="FOF18" s="219"/>
      <c r="FOG18" s="219"/>
      <c r="FOH18" s="219"/>
      <c r="FOI18" s="219"/>
      <c r="FOJ18" s="219"/>
      <c r="FOK18" s="219"/>
      <c r="FOL18" s="219"/>
      <c r="FOM18" s="219"/>
      <c r="FON18" s="219"/>
      <c r="FOO18" s="219"/>
      <c r="FOP18" s="219"/>
      <c r="FOQ18" s="219"/>
      <c r="FOR18" s="219"/>
      <c r="FOS18" s="219"/>
      <c r="FOT18" s="219"/>
      <c r="FOU18" s="219"/>
      <c r="FOV18" s="219"/>
      <c r="FOW18" s="219"/>
      <c r="FOX18" s="219"/>
      <c r="FOY18" s="219"/>
      <c r="FOZ18" s="219"/>
      <c r="FPA18" s="219"/>
      <c r="FPB18" s="219"/>
      <c r="FPC18" s="219"/>
      <c r="FPD18" s="219"/>
      <c r="FPE18" s="219"/>
      <c r="FPF18" s="219"/>
      <c r="FPG18" s="219"/>
      <c r="FPH18" s="219"/>
      <c r="FPI18" s="219"/>
      <c r="FPJ18" s="219"/>
      <c r="FPK18" s="219"/>
      <c r="FPL18" s="219"/>
      <c r="FPM18" s="219"/>
      <c r="FPN18" s="219"/>
      <c r="FPO18" s="219"/>
      <c r="FPP18" s="219"/>
      <c r="FPQ18" s="219"/>
      <c r="FPR18" s="219"/>
      <c r="FPS18" s="219"/>
      <c r="FPT18" s="219"/>
      <c r="FPU18" s="219"/>
      <c r="FPV18" s="219"/>
      <c r="FPW18" s="219"/>
      <c r="FPX18" s="219"/>
      <c r="FPY18" s="219"/>
      <c r="FPZ18" s="219"/>
      <c r="FQA18" s="219"/>
      <c r="FQB18" s="219"/>
      <c r="FQC18" s="219"/>
      <c r="FQD18" s="219"/>
      <c r="FQE18" s="219"/>
      <c r="FQF18" s="219"/>
      <c r="FQG18" s="219"/>
      <c r="FQH18" s="219"/>
      <c r="FQI18" s="219"/>
      <c r="FQJ18" s="219"/>
      <c r="FQK18" s="219"/>
      <c r="FQL18" s="219"/>
      <c r="FQM18" s="219"/>
      <c r="FQN18" s="219"/>
      <c r="FQO18" s="219"/>
      <c r="FQP18" s="219"/>
      <c r="FQQ18" s="219"/>
      <c r="FQR18" s="219"/>
      <c r="FQS18" s="219"/>
      <c r="FQT18" s="219"/>
      <c r="FQU18" s="219"/>
      <c r="FQV18" s="219"/>
      <c r="FQW18" s="219"/>
      <c r="FQX18" s="219"/>
      <c r="FQY18" s="219"/>
      <c r="FQZ18" s="219"/>
      <c r="FRA18" s="219"/>
      <c r="FRB18" s="219"/>
      <c r="FRC18" s="219"/>
      <c r="FRD18" s="219"/>
      <c r="FRE18" s="219"/>
      <c r="FRF18" s="219"/>
      <c r="FRG18" s="219"/>
      <c r="FRH18" s="219"/>
      <c r="FRI18" s="219"/>
      <c r="FRJ18" s="219"/>
      <c r="FRK18" s="219"/>
      <c r="FRL18" s="219"/>
      <c r="FRM18" s="219"/>
      <c r="FRN18" s="219"/>
      <c r="FRO18" s="219"/>
      <c r="FRP18" s="219"/>
      <c r="FRQ18" s="219"/>
      <c r="FRR18" s="219"/>
      <c r="FRS18" s="219"/>
      <c r="FRT18" s="219"/>
      <c r="FRU18" s="219"/>
      <c r="FRV18" s="219"/>
      <c r="FRW18" s="219"/>
      <c r="FRX18" s="219"/>
      <c r="FRY18" s="219"/>
      <c r="FRZ18" s="219"/>
      <c r="FSA18" s="219"/>
      <c r="FSB18" s="219"/>
      <c r="FSC18" s="219"/>
      <c r="FSD18" s="219"/>
      <c r="FSE18" s="219"/>
      <c r="FSF18" s="219"/>
      <c r="FSG18" s="219"/>
      <c r="FSH18" s="219"/>
      <c r="FSI18" s="219"/>
      <c r="FSJ18" s="219"/>
      <c r="FSK18" s="219"/>
      <c r="FSL18" s="219"/>
      <c r="FSM18" s="219"/>
      <c r="FSN18" s="219"/>
      <c r="FSO18" s="219"/>
      <c r="FSP18" s="219"/>
      <c r="FSQ18" s="219"/>
      <c r="FSR18" s="219"/>
      <c r="FSS18" s="219"/>
      <c r="FST18" s="219"/>
      <c r="FSU18" s="219"/>
      <c r="FSV18" s="219"/>
      <c r="FSW18" s="219"/>
      <c r="FSX18" s="219"/>
      <c r="FSY18" s="219"/>
      <c r="FSZ18" s="219"/>
      <c r="FTA18" s="219"/>
      <c r="FTB18" s="219"/>
      <c r="FTC18" s="219"/>
      <c r="FTD18" s="219"/>
      <c r="FTE18" s="219"/>
      <c r="FTF18" s="219"/>
      <c r="FTG18" s="219"/>
      <c r="FTH18" s="219"/>
      <c r="FTI18" s="219"/>
      <c r="FTJ18" s="219"/>
      <c r="FTK18" s="219"/>
      <c r="FTL18" s="219"/>
      <c r="FTM18" s="219"/>
      <c r="FTN18" s="219"/>
      <c r="FTO18" s="219"/>
      <c r="FTP18" s="219"/>
      <c r="FTQ18" s="219"/>
      <c r="FTR18" s="219"/>
      <c r="FTS18" s="219"/>
      <c r="FTT18" s="219"/>
      <c r="FTU18" s="219"/>
      <c r="FTV18" s="219"/>
      <c r="FTW18" s="219"/>
      <c r="FTX18" s="219"/>
      <c r="FTY18" s="219"/>
      <c r="FTZ18" s="219"/>
      <c r="FUA18" s="219"/>
      <c r="FUB18" s="219"/>
      <c r="FUC18" s="219"/>
      <c r="FUD18" s="219"/>
      <c r="FUE18" s="219"/>
      <c r="FUF18" s="219"/>
      <c r="FUG18" s="219"/>
      <c r="FUH18" s="219"/>
      <c r="FUI18" s="219"/>
      <c r="FUJ18" s="219"/>
      <c r="FUK18" s="219"/>
      <c r="FUL18" s="219"/>
      <c r="FUM18" s="219"/>
      <c r="FUN18" s="219"/>
      <c r="FUO18" s="219"/>
      <c r="FUP18" s="219"/>
      <c r="FUQ18" s="219"/>
      <c r="FUR18" s="219"/>
      <c r="FUS18" s="219"/>
      <c r="FUT18" s="219"/>
      <c r="FUU18" s="219"/>
      <c r="FUV18" s="219"/>
      <c r="FUW18" s="219"/>
      <c r="FUX18" s="219"/>
      <c r="FUY18" s="219"/>
      <c r="FUZ18" s="219"/>
      <c r="FVA18" s="219"/>
      <c r="FVB18" s="219"/>
      <c r="FVC18" s="219"/>
      <c r="FVD18" s="219"/>
      <c r="FVE18" s="219"/>
      <c r="FVF18" s="219"/>
      <c r="FVG18" s="219"/>
      <c r="FVH18" s="219"/>
      <c r="FVI18" s="219"/>
      <c r="FVJ18" s="219"/>
      <c r="FVK18" s="219"/>
      <c r="FVL18" s="219"/>
      <c r="FVM18" s="219"/>
      <c r="FVN18" s="219"/>
      <c r="FVO18" s="219"/>
      <c r="FVP18" s="219"/>
      <c r="FVQ18" s="219"/>
      <c r="FVR18" s="219"/>
      <c r="FVS18" s="219"/>
      <c r="FVT18" s="219"/>
      <c r="FVU18" s="219"/>
      <c r="FVV18" s="219"/>
      <c r="FVW18" s="219"/>
      <c r="FVX18" s="219"/>
      <c r="FVY18" s="219"/>
      <c r="FVZ18" s="219"/>
      <c r="FWA18" s="219"/>
      <c r="FWB18" s="219"/>
      <c r="FWC18" s="219"/>
      <c r="FWD18" s="219"/>
      <c r="FWE18" s="219"/>
      <c r="FWF18" s="219"/>
      <c r="FWG18" s="219"/>
      <c r="FWH18" s="219"/>
      <c r="FWI18" s="219"/>
      <c r="FWJ18" s="219"/>
      <c r="FWK18" s="219"/>
      <c r="FWL18" s="219"/>
      <c r="FWM18" s="219"/>
      <c r="FWN18" s="219"/>
      <c r="FWO18" s="219"/>
      <c r="FWP18" s="219"/>
      <c r="FWQ18" s="219"/>
      <c r="FWR18" s="219"/>
      <c r="FWS18" s="219"/>
      <c r="FWT18" s="219"/>
      <c r="FWU18" s="219"/>
      <c r="FWV18" s="219"/>
      <c r="FWW18" s="219"/>
      <c r="FWX18" s="219"/>
      <c r="FWY18" s="219"/>
      <c r="FWZ18" s="219"/>
      <c r="FXA18" s="219"/>
      <c r="FXB18" s="219"/>
      <c r="FXC18" s="219"/>
      <c r="FXD18" s="219"/>
      <c r="FXE18" s="219"/>
      <c r="FXF18" s="219"/>
      <c r="FXG18" s="219"/>
      <c r="FXH18" s="219"/>
      <c r="FXI18" s="219"/>
      <c r="FXJ18" s="219"/>
      <c r="FXK18" s="219"/>
      <c r="FXL18" s="219"/>
      <c r="FXM18" s="219"/>
      <c r="FXN18" s="219"/>
      <c r="FXO18" s="219"/>
      <c r="FXP18" s="219"/>
      <c r="FXQ18" s="219"/>
      <c r="FXR18" s="219"/>
      <c r="FXS18" s="219"/>
      <c r="FXT18" s="219"/>
      <c r="FXU18" s="219"/>
      <c r="FXV18" s="219"/>
      <c r="FXW18" s="219"/>
      <c r="FXX18" s="219"/>
      <c r="FXY18" s="219"/>
      <c r="FXZ18" s="219"/>
      <c r="FYA18" s="219"/>
      <c r="FYB18" s="219"/>
      <c r="FYC18" s="219"/>
      <c r="FYD18" s="219"/>
      <c r="FYE18" s="219"/>
      <c r="FYF18" s="219"/>
      <c r="FYG18" s="219"/>
      <c r="FYH18" s="219"/>
      <c r="FYI18" s="219"/>
      <c r="FYJ18" s="219"/>
      <c r="FYK18" s="219"/>
      <c r="FYL18" s="219"/>
      <c r="FYM18" s="219"/>
      <c r="FYN18" s="219"/>
      <c r="FYO18" s="219"/>
      <c r="FYP18" s="219"/>
      <c r="FYQ18" s="219"/>
      <c r="FYR18" s="219"/>
      <c r="FYS18" s="219"/>
      <c r="FYT18" s="219"/>
      <c r="FYU18" s="219"/>
      <c r="FYV18" s="219"/>
      <c r="FYW18" s="219"/>
      <c r="FYX18" s="219"/>
      <c r="FYY18" s="219"/>
      <c r="FYZ18" s="219"/>
      <c r="FZA18" s="219"/>
      <c r="FZB18" s="219"/>
      <c r="FZC18" s="219"/>
      <c r="FZD18" s="219"/>
      <c r="FZE18" s="219"/>
      <c r="FZF18" s="219"/>
      <c r="FZG18" s="219"/>
      <c r="FZH18" s="219"/>
      <c r="FZI18" s="219"/>
      <c r="FZJ18" s="219"/>
      <c r="FZK18" s="219"/>
      <c r="FZL18" s="219"/>
      <c r="FZM18" s="219"/>
      <c r="FZN18" s="219"/>
      <c r="FZO18" s="219"/>
      <c r="FZP18" s="219"/>
      <c r="FZQ18" s="219"/>
      <c r="FZR18" s="219"/>
      <c r="FZS18" s="219"/>
      <c r="FZT18" s="219"/>
      <c r="FZU18" s="219"/>
      <c r="FZV18" s="219"/>
      <c r="FZW18" s="219"/>
      <c r="FZX18" s="219"/>
      <c r="FZY18" s="219"/>
      <c r="FZZ18" s="219"/>
      <c r="GAA18" s="219"/>
      <c r="GAB18" s="219"/>
      <c r="GAC18" s="219"/>
      <c r="GAD18" s="219"/>
      <c r="GAE18" s="219"/>
      <c r="GAF18" s="219"/>
      <c r="GAG18" s="219"/>
      <c r="GAH18" s="219"/>
      <c r="GAI18" s="219"/>
      <c r="GAJ18" s="219"/>
      <c r="GAK18" s="219"/>
      <c r="GAL18" s="219"/>
      <c r="GAM18" s="219"/>
      <c r="GAN18" s="219"/>
      <c r="GAO18" s="219"/>
      <c r="GAP18" s="219"/>
      <c r="GAQ18" s="219"/>
      <c r="GAR18" s="219"/>
      <c r="GAS18" s="219"/>
      <c r="GAT18" s="219"/>
      <c r="GAU18" s="219"/>
      <c r="GAV18" s="219"/>
      <c r="GAW18" s="219"/>
      <c r="GAX18" s="219"/>
      <c r="GAY18" s="219"/>
      <c r="GAZ18" s="219"/>
      <c r="GBA18" s="219"/>
      <c r="GBB18" s="219"/>
      <c r="GBC18" s="219"/>
      <c r="GBD18" s="219"/>
      <c r="GBE18" s="219"/>
      <c r="GBF18" s="219"/>
      <c r="GBG18" s="219"/>
      <c r="GBH18" s="219"/>
      <c r="GBI18" s="219"/>
      <c r="GBJ18" s="219"/>
      <c r="GBK18" s="219"/>
      <c r="GBL18" s="219"/>
      <c r="GBM18" s="219"/>
      <c r="GBN18" s="219"/>
      <c r="GBO18" s="219"/>
      <c r="GBP18" s="219"/>
      <c r="GBQ18" s="219"/>
      <c r="GBR18" s="219"/>
      <c r="GBS18" s="219"/>
      <c r="GBT18" s="219"/>
      <c r="GBU18" s="219"/>
      <c r="GBV18" s="219"/>
      <c r="GBW18" s="219"/>
      <c r="GBX18" s="219"/>
      <c r="GBY18" s="219"/>
      <c r="GBZ18" s="219"/>
      <c r="GCA18" s="219"/>
      <c r="GCB18" s="219"/>
      <c r="GCC18" s="219"/>
      <c r="GCD18" s="219"/>
      <c r="GCE18" s="219"/>
      <c r="GCF18" s="219"/>
      <c r="GCG18" s="219"/>
      <c r="GCH18" s="219"/>
      <c r="GCI18" s="219"/>
      <c r="GCJ18" s="219"/>
      <c r="GCK18" s="219"/>
      <c r="GCL18" s="219"/>
      <c r="GCM18" s="219"/>
      <c r="GCN18" s="219"/>
      <c r="GCO18" s="219"/>
      <c r="GCP18" s="219"/>
      <c r="GCQ18" s="219"/>
      <c r="GCR18" s="219"/>
      <c r="GCS18" s="219"/>
      <c r="GCT18" s="219"/>
      <c r="GCU18" s="219"/>
      <c r="GCV18" s="219"/>
      <c r="GCW18" s="219"/>
      <c r="GCX18" s="219"/>
      <c r="GCY18" s="219"/>
      <c r="GCZ18" s="219"/>
      <c r="GDA18" s="219"/>
      <c r="GDB18" s="219"/>
      <c r="GDC18" s="219"/>
      <c r="GDD18" s="219"/>
      <c r="GDE18" s="219"/>
      <c r="GDF18" s="219"/>
      <c r="GDG18" s="219"/>
      <c r="GDH18" s="219"/>
      <c r="GDI18" s="219"/>
      <c r="GDJ18" s="219"/>
      <c r="GDK18" s="219"/>
      <c r="GDL18" s="219"/>
      <c r="GDM18" s="219"/>
      <c r="GDN18" s="219"/>
      <c r="GDO18" s="219"/>
      <c r="GDP18" s="219"/>
      <c r="GDQ18" s="219"/>
      <c r="GDR18" s="219"/>
      <c r="GDS18" s="219"/>
      <c r="GDT18" s="219"/>
      <c r="GDU18" s="219"/>
      <c r="GDV18" s="219"/>
      <c r="GDW18" s="219"/>
      <c r="GDX18" s="219"/>
      <c r="GDY18" s="219"/>
      <c r="GDZ18" s="219"/>
      <c r="GEA18" s="219"/>
      <c r="GEB18" s="219"/>
      <c r="GEC18" s="219"/>
      <c r="GED18" s="219"/>
      <c r="GEE18" s="219"/>
      <c r="GEF18" s="219"/>
      <c r="GEG18" s="219"/>
      <c r="GEH18" s="219"/>
      <c r="GEI18" s="219"/>
      <c r="GEJ18" s="219"/>
      <c r="GEK18" s="219"/>
      <c r="GEL18" s="219"/>
      <c r="GEM18" s="219"/>
      <c r="GEN18" s="219"/>
      <c r="GEO18" s="219"/>
      <c r="GEP18" s="219"/>
      <c r="GEQ18" s="219"/>
      <c r="GER18" s="219"/>
      <c r="GES18" s="219"/>
      <c r="GET18" s="219"/>
      <c r="GEU18" s="219"/>
      <c r="GEV18" s="219"/>
      <c r="GEW18" s="219"/>
      <c r="GEX18" s="219"/>
      <c r="GEY18" s="219"/>
      <c r="GEZ18" s="219"/>
      <c r="GFA18" s="219"/>
      <c r="GFB18" s="219"/>
      <c r="GFC18" s="219"/>
      <c r="GFD18" s="219"/>
      <c r="GFE18" s="219"/>
      <c r="GFF18" s="219"/>
      <c r="GFG18" s="219"/>
      <c r="GFH18" s="219"/>
      <c r="GFI18" s="219"/>
      <c r="GFJ18" s="219"/>
      <c r="GFK18" s="219"/>
      <c r="GFL18" s="219"/>
      <c r="GFM18" s="219"/>
      <c r="GFN18" s="219"/>
      <c r="GFO18" s="219"/>
      <c r="GFP18" s="219"/>
      <c r="GFQ18" s="219"/>
      <c r="GFR18" s="219"/>
      <c r="GFS18" s="219"/>
      <c r="GFT18" s="219"/>
      <c r="GFU18" s="219"/>
      <c r="GFV18" s="219"/>
      <c r="GFW18" s="219"/>
      <c r="GFX18" s="219"/>
      <c r="GFY18" s="219"/>
      <c r="GFZ18" s="219"/>
      <c r="GGA18" s="219"/>
      <c r="GGB18" s="219"/>
      <c r="GGC18" s="219"/>
      <c r="GGD18" s="219"/>
      <c r="GGE18" s="219"/>
      <c r="GGF18" s="219"/>
      <c r="GGG18" s="219"/>
      <c r="GGH18" s="219"/>
      <c r="GGI18" s="219"/>
      <c r="GGJ18" s="219"/>
      <c r="GGK18" s="219"/>
      <c r="GGL18" s="219"/>
      <c r="GGM18" s="219"/>
      <c r="GGN18" s="219"/>
      <c r="GGO18" s="219"/>
      <c r="GGP18" s="219"/>
      <c r="GGQ18" s="219"/>
      <c r="GGR18" s="219"/>
      <c r="GGS18" s="219"/>
      <c r="GGT18" s="219"/>
      <c r="GGU18" s="219"/>
      <c r="GGV18" s="219"/>
      <c r="GGW18" s="219"/>
      <c r="GGX18" s="219"/>
      <c r="GGY18" s="219"/>
      <c r="GGZ18" s="219"/>
      <c r="GHA18" s="219"/>
      <c r="GHB18" s="219"/>
      <c r="GHC18" s="219"/>
      <c r="GHD18" s="219"/>
      <c r="GHE18" s="219"/>
      <c r="GHF18" s="219"/>
      <c r="GHG18" s="219"/>
      <c r="GHH18" s="219"/>
      <c r="GHI18" s="219"/>
      <c r="GHJ18" s="219"/>
      <c r="GHK18" s="219"/>
      <c r="GHL18" s="219"/>
      <c r="GHM18" s="219"/>
      <c r="GHN18" s="219"/>
      <c r="GHO18" s="219"/>
      <c r="GHP18" s="219"/>
      <c r="GHQ18" s="219"/>
      <c r="GHR18" s="219"/>
      <c r="GHS18" s="219"/>
      <c r="GHT18" s="219"/>
      <c r="GHU18" s="219"/>
      <c r="GHV18" s="219"/>
      <c r="GHW18" s="219"/>
      <c r="GHX18" s="219"/>
      <c r="GHY18" s="219"/>
      <c r="GHZ18" s="219"/>
      <c r="GIA18" s="219"/>
      <c r="GIB18" s="219"/>
      <c r="GIC18" s="219"/>
      <c r="GID18" s="219"/>
      <c r="GIE18" s="219"/>
      <c r="GIF18" s="219"/>
      <c r="GIG18" s="219"/>
      <c r="GIH18" s="219"/>
      <c r="GII18" s="219"/>
      <c r="GIJ18" s="219"/>
      <c r="GIK18" s="219"/>
      <c r="GIL18" s="219"/>
      <c r="GIM18" s="219"/>
      <c r="GIN18" s="219"/>
      <c r="GIO18" s="219"/>
      <c r="GIP18" s="219"/>
      <c r="GIQ18" s="219"/>
      <c r="GIR18" s="219"/>
      <c r="GIS18" s="219"/>
      <c r="GIT18" s="219"/>
      <c r="GIU18" s="219"/>
      <c r="GIV18" s="219"/>
      <c r="GIW18" s="219"/>
      <c r="GIX18" s="219"/>
      <c r="GIY18" s="219"/>
      <c r="GIZ18" s="219"/>
      <c r="GJA18" s="219"/>
      <c r="GJB18" s="219"/>
      <c r="GJC18" s="219"/>
      <c r="GJD18" s="219"/>
      <c r="GJE18" s="219"/>
      <c r="GJF18" s="219"/>
      <c r="GJG18" s="219"/>
      <c r="GJH18" s="219"/>
      <c r="GJI18" s="219"/>
      <c r="GJJ18" s="219"/>
      <c r="GJK18" s="219"/>
      <c r="GJL18" s="219"/>
      <c r="GJM18" s="219"/>
      <c r="GJN18" s="219"/>
      <c r="GJO18" s="219"/>
      <c r="GJP18" s="219"/>
      <c r="GJQ18" s="219"/>
      <c r="GJR18" s="219"/>
      <c r="GJS18" s="219"/>
      <c r="GJT18" s="219"/>
      <c r="GJU18" s="219"/>
      <c r="GJV18" s="219"/>
      <c r="GJW18" s="219"/>
      <c r="GJX18" s="219"/>
      <c r="GJY18" s="219"/>
      <c r="GJZ18" s="219"/>
      <c r="GKA18" s="219"/>
      <c r="GKB18" s="219"/>
      <c r="GKC18" s="219"/>
      <c r="GKD18" s="219"/>
      <c r="GKE18" s="219"/>
      <c r="GKF18" s="219"/>
      <c r="GKG18" s="219"/>
      <c r="GKH18" s="219"/>
      <c r="GKI18" s="219"/>
      <c r="GKJ18" s="219"/>
      <c r="GKK18" s="219"/>
      <c r="GKL18" s="219"/>
      <c r="GKM18" s="219"/>
      <c r="GKN18" s="219"/>
      <c r="GKO18" s="219"/>
      <c r="GKP18" s="219"/>
      <c r="GKQ18" s="219"/>
      <c r="GKR18" s="219"/>
      <c r="GKS18" s="219"/>
      <c r="GKT18" s="219"/>
      <c r="GKU18" s="219"/>
      <c r="GKV18" s="219"/>
      <c r="GKW18" s="219"/>
      <c r="GKX18" s="219"/>
      <c r="GKY18" s="219"/>
      <c r="GKZ18" s="219"/>
      <c r="GLA18" s="219"/>
      <c r="GLB18" s="219"/>
      <c r="GLC18" s="219"/>
      <c r="GLD18" s="219"/>
      <c r="GLE18" s="219"/>
      <c r="GLF18" s="219"/>
      <c r="GLG18" s="219"/>
      <c r="GLH18" s="219"/>
      <c r="GLI18" s="219"/>
      <c r="GLJ18" s="219"/>
      <c r="GLK18" s="219"/>
      <c r="GLL18" s="219"/>
      <c r="GLM18" s="219"/>
      <c r="GLN18" s="219"/>
      <c r="GLO18" s="219"/>
      <c r="GLP18" s="219"/>
      <c r="GLQ18" s="219"/>
      <c r="GLR18" s="219"/>
      <c r="GLS18" s="219"/>
      <c r="GLT18" s="219"/>
      <c r="GLU18" s="219"/>
      <c r="GLV18" s="219"/>
      <c r="GLW18" s="219"/>
      <c r="GLX18" s="219"/>
      <c r="GLY18" s="219"/>
      <c r="GLZ18" s="219"/>
      <c r="GMA18" s="219"/>
      <c r="GMB18" s="219"/>
      <c r="GMC18" s="219"/>
      <c r="GMD18" s="219"/>
      <c r="GME18" s="219"/>
      <c r="GMF18" s="219"/>
      <c r="GMG18" s="219"/>
      <c r="GMH18" s="219"/>
      <c r="GMI18" s="219"/>
      <c r="GMJ18" s="219"/>
      <c r="GMK18" s="219"/>
      <c r="GML18" s="219"/>
      <c r="GMM18" s="219"/>
      <c r="GMN18" s="219"/>
      <c r="GMO18" s="219"/>
      <c r="GMP18" s="219"/>
      <c r="GMQ18" s="219"/>
      <c r="GMR18" s="219"/>
      <c r="GMS18" s="219"/>
      <c r="GMT18" s="219"/>
      <c r="GMU18" s="219"/>
      <c r="GMV18" s="219"/>
      <c r="GMW18" s="219"/>
      <c r="GMX18" s="219"/>
      <c r="GMY18" s="219"/>
      <c r="GMZ18" s="219"/>
      <c r="GNA18" s="219"/>
      <c r="GNB18" s="219"/>
      <c r="GNC18" s="219"/>
      <c r="GND18" s="219"/>
      <c r="GNE18" s="219"/>
      <c r="GNF18" s="219"/>
      <c r="GNG18" s="219"/>
      <c r="GNH18" s="219"/>
      <c r="GNI18" s="219"/>
      <c r="GNJ18" s="219"/>
      <c r="GNK18" s="219"/>
      <c r="GNL18" s="219"/>
      <c r="GNM18" s="219"/>
      <c r="GNN18" s="219"/>
      <c r="GNO18" s="219"/>
      <c r="GNP18" s="219"/>
      <c r="GNQ18" s="219"/>
      <c r="GNR18" s="219"/>
      <c r="GNS18" s="219"/>
      <c r="GNT18" s="219"/>
      <c r="GNU18" s="219"/>
      <c r="GNV18" s="219"/>
      <c r="GNW18" s="219"/>
      <c r="GNX18" s="219"/>
      <c r="GNY18" s="219"/>
      <c r="GNZ18" s="219"/>
      <c r="GOA18" s="219"/>
      <c r="GOB18" s="219"/>
      <c r="GOC18" s="219"/>
      <c r="GOD18" s="219"/>
      <c r="GOE18" s="219"/>
      <c r="GOF18" s="219"/>
      <c r="GOG18" s="219"/>
      <c r="GOH18" s="219"/>
      <c r="GOI18" s="219"/>
      <c r="GOJ18" s="219"/>
      <c r="GOK18" s="219"/>
      <c r="GOL18" s="219"/>
      <c r="GOM18" s="219"/>
      <c r="GON18" s="219"/>
      <c r="GOO18" s="219"/>
      <c r="GOP18" s="219"/>
      <c r="GOQ18" s="219"/>
      <c r="GOR18" s="219"/>
      <c r="GOS18" s="219"/>
      <c r="GOT18" s="219"/>
      <c r="GOU18" s="219"/>
      <c r="GOV18" s="219"/>
      <c r="GOW18" s="219"/>
      <c r="GOX18" s="219"/>
      <c r="GOY18" s="219"/>
      <c r="GOZ18" s="219"/>
      <c r="GPA18" s="219"/>
      <c r="GPB18" s="219"/>
      <c r="GPC18" s="219"/>
      <c r="GPD18" s="219"/>
      <c r="GPE18" s="219"/>
      <c r="GPF18" s="219"/>
      <c r="GPG18" s="219"/>
      <c r="GPH18" s="219"/>
      <c r="GPI18" s="219"/>
      <c r="GPJ18" s="219"/>
      <c r="GPK18" s="219"/>
      <c r="GPL18" s="219"/>
      <c r="GPM18" s="219"/>
      <c r="GPN18" s="219"/>
      <c r="GPO18" s="219"/>
      <c r="GPP18" s="219"/>
      <c r="GPQ18" s="219"/>
      <c r="GPR18" s="219"/>
      <c r="GPS18" s="219"/>
      <c r="GPT18" s="219"/>
      <c r="GPU18" s="219"/>
      <c r="GPV18" s="219"/>
      <c r="GPW18" s="219"/>
      <c r="GPX18" s="219"/>
      <c r="GPY18" s="219"/>
      <c r="GPZ18" s="219"/>
      <c r="GQA18" s="219"/>
      <c r="GQB18" s="219"/>
      <c r="GQC18" s="219"/>
      <c r="GQD18" s="219"/>
      <c r="GQE18" s="219"/>
      <c r="GQF18" s="219"/>
      <c r="GQG18" s="219"/>
      <c r="GQH18" s="219"/>
      <c r="GQI18" s="219"/>
      <c r="GQJ18" s="219"/>
      <c r="GQK18" s="219"/>
      <c r="GQL18" s="219"/>
      <c r="GQM18" s="219"/>
      <c r="GQN18" s="219"/>
      <c r="GQO18" s="219"/>
      <c r="GQP18" s="219"/>
      <c r="GQQ18" s="219"/>
      <c r="GQR18" s="219"/>
      <c r="GQS18" s="219"/>
      <c r="GQT18" s="219"/>
      <c r="GQU18" s="219"/>
      <c r="GQV18" s="219"/>
      <c r="GQW18" s="219"/>
      <c r="GQX18" s="219"/>
      <c r="GQY18" s="219"/>
      <c r="GQZ18" s="219"/>
      <c r="GRA18" s="219"/>
      <c r="GRB18" s="219"/>
      <c r="GRC18" s="219"/>
      <c r="GRD18" s="219"/>
      <c r="GRE18" s="219"/>
      <c r="GRF18" s="219"/>
      <c r="GRG18" s="219"/>
      <c r="GRH18" s="219"/>
      <c r="GRI18" s="219"/>
      <c r="GRJ18" s="219"/>
      <c r="GRK18" s="219"/>
      <c r="GRL18" s="219"/>
      <c r="GRM18" s="219"/>
      <c r="GRN18" s="219"/>
      <c r="GRO18" s="219"/>
      <c r="GRP18" s="219"/>
      <c r="GRQ18" s="219"/>
      <c r="GRR18" s="219"/>
      <c r="GRS18" s="219"/>
      <c r="GRT18" s="219"/>
      <c r="GRU18" s="219"/>
      <c r="GRV18" s="219"/>
      <c r="GRW18" s="219"/>
      <c r="GRX18" s="219"/>
      <c r="GRY18" s="219"/>
      <c r="GRZ18" s="219"/>
      <c r="GSA18" s="219"/>
      <c r="GSB18" s="219"/>
      <c r="GSC18" s="219"/>
      <c r="GSD18" s="219"/>
      <c r="GSE18" s="219"/>
      <c r="GSF18" s="219"/>
      <c r="GSG18" s="219"/>
      <c r="GSH18" s="219"/>
      <c r="GSI18" s="219"/>
      <c r="GSJ18" s="219"/>
      <c r="GSK18" s="219"/>
      <c r="GSL18" s="219"/>
      <c r="GSM18" s="219"/>
      <c r="GSN18" s="219"/>
      <c r="GSO18" s="219"/>
      <c r="GSP18" s="219"/>
      <c r="GSQ18" s="219"/>
      <c r="GSR18" s="219"/>
      <c r="GSS18" s="219"/>
      <c r="GST18" s="219"/>
      <c r="GSU18" s="219"/>
      <c r="GSV18" s="219"/>
      <c r="GSW18" s="219"/>
      <c r="GSX18" s="219"/>
      <c r="GSY18" s="219"/>
      <c r="GSZ18" s="219"/>
      <c r="GTA18" s="219"/>
      <c r="GTB18" s="219"/>
      <c r="GTC18" s="219"/>
      <c r="GTD18" s="219"/>
      <c r="GTE18" s="219"/>
      <c r="GTF18" s="219"/>
      <c r="GTG18" s="219"/>
      <c r="GTH18" s="219"/>
      <c r="GTI18" s="219"/>
      <c r="GTJ18" s="219"/>
      <c r="GTK18" s="219"/>
      <c r="GTL18" s="219"/>
      <c r="GTM18" s="219"/>
      <c r="GTN18" s="219"/>
      <c r="GTO18" s="219"/>
      <c r="GTP18" s="219"/>
      <c r="GTQ18" s="219"/>
      <c r="GTR18" s="219"/>
      <c r="GTS18" s="219"/>
      <c r="GTT18" s="219"/>
      <c r="GTU18" s="219"/>
      <c r="GTV18" s="219"/>
      <c r="GTW18" s="219"/>
      <c r="GTX18" s="219"/>
      <c r="GTY18" s="219"/>
      <c r="GTZ18" s="219"/>
      <c r="GUA18" s="219"/>
      <c r="GUB18" s="219"/>
      <c r="GUC18" s="219"/>
      <c r="GUD18" s="219"/>
      <c r="GUE18" s="219"/>
      <c r="GUF18" s="219"/>
      <c r="GUG18" s="219"/>
      <c r="GUH18" s="219"/>
      <c r="GUI18" s="219"/>
      <c r="GUJ18" s="219"/>
      <c r="GUK18" s="219"/>
      <c r="GUL18" s="219"/>
      <c r="GUM18" s="219"/>
      <c r="GUN18" s="219"/>
      <c r="GUO18" s="219"/>
      <c r="GUP18" s="219"/>
      <c r="GUQ18" s="219"/>
      <c r="GUR18" s="219"/>
      <c r="GUS18" s="219"/>
      <c r="GUT18" s="219"/>
      <c r="GUU18" s="219"/>
      <c r="GUV18" s="219"/>
      <c r="GUW18" s="219"/>
      <c r="GUX18" s="219"/>
      <c r="GUY18" s="219"/>
      <c r="GUZ18" s="219"/>
      <c r="GVA18" s="219"/>
      <c r="GVB18" s="219"/>
      <c r="GVC18" s="219"/>
      <c r="GVD18" s="219"/>
      <c r="GVE18" s="219"/>
      <c r="GVF18" s="219"/>
      <c r="GVG18" s="219"/>
      <c r="GVH18" s="219"/>
      <c r="GVI18" s="219"/>
      <c r="GVJ18" s="219"/>
      <c r="GVK18" s="219"/>
      <c r="GVL18" s="219"/>
      <c r="GVM18" s="219"/>
      <c r="GVN18" s="219"/>
      <c r="GVO18" s="219"/>
      <c r="GVP18" s="219"/>
      <c r="GVQ18" s="219"/>
      <c r="GVR18" s="219"/>
      <c r="GVS18" s="219"/>
      <c r="GVT18" s="219"/>
      <c r="GVU18" s="219"/>
      <c r="GVV18" s="219"/>
      <c r="GVW18" s="219"/>
      <c r="GVX18" s="219"/>
      <c r="GVY18" s="219"/>
      <c r="GVZ18" s="219"/>
      <c r="GWA18" s="219"/>
      <c r="GWB18" s="219"/>
      <c r="GWC18" s="219"/>
      <c r="GWD18" s="219"/>
      <c r="GWE18" s="219"/>
      <c r="GWF18" s="219"/>
      <c r="GWG18" s="219"/>
      <c r="GWH18" s="219"/>
      <c r="GWI18" s="219"/>
      <c r="GWJ18" s="219"/>
      <c r="GWK18" s="219"/>
      <c r="GWL18" s="219"/>
      <c r="GWM18" s="219"/>
      <c r="GWN18" s="219"/>
      <c r="GWO18" s="219"/>
      <c r="GWP18" s="219"/>
      <c r="GWQ18" s="219"/>
      <c r="GWR18" s="219"/>
      <c r="GWS18" s="219"/>
      <c r="GWT18" s="219"/>
      <c r="GWU18" s="219"/>
      <c r="GWV18" s="219"/>
      <c r="GWW18" s="219"/>
      <c r="GWX18" s="219"/>
      <c r="GWY18" s="219"/>
      <c r="GWZ18" s="219"/>
      <c r="GXA18" s="219"/>
      <c r="GXB18" s="219"/>
      <c r="GXC18" s="219"/>
      <c r="GXD18" s="219"/>
      <c r="GXE18" s="219"/>
      <c r="GXF18" s="219"/>
      <c r="GXG18" s="219"/>
      <c r="GXH18" s="219"/>
      <c r="GXI18" s="219"/>
      <c r="GXJ18" s="219"/>
      <c r="GXK18" s="219"/>
      <c r="GXL18" s="219"/>
      <c r="GXM18" s="219"/>
      <c r="GXN18" s="219"/>
      <c r="GXO18" s="219"/>
      <c r="GXP18" s="219"/>
      <c r="GXQ18" s="219"/>
      <c r="GXR18" s="219"/>
      <c r="GXS18" s="219"/>
      <c r="GXT18" s="219"/>
      <c r="GXU18" s="219"/>
      <c r="GXV18" s="219"/>
      <c r="GXW18" s="219"/>
      <c r="GXX18" s="219"/>
      <c r="GXY18" s="219"/>
      <c r="GXZ18" s="219"/>
      <c r="GYA18" s="219"/>
      <c r="GYB18" s="219"/>
      <c r="GYC18" s="219"/>
      <c r="GYD18" s="219"/>
      <c r="GYE18" s="219"/>
      <c r="GYF18" s="219"/>
      <c r="GYG18" s="219"/>
      <c r="GYH18" s="219"/>
      <c r="GYI18" s="219"/>
      <c r="GYJ18" s="219"/>
      <c r="GYK18" s="219"/>
      <c r="GYL18" s="219"/>
      <c r="GYM18" s="219"/>
      <c r="GYN18" s="219"/>
      <c r="GYO18" s="219"/>
      <c r="GYP18" s="219"/>
      <c r="GYQ18" s="219"/>
      <c r="GYR18" s="219"/>
      <c r="GYS18" s="219"/>
      <c r="GYT18" s="219"/>
      <c r="GYU18" s="219"/>
      <c r="GYV18" s="219"/>
      <c r="GYW18" s="219"/>
      <c r="GYX18" s="219"/>
      <c r="GYY18" s="219"/>
      <c r="GYZ18" s="219"/>
      <c r="GZA18" s="219"/>
      <c r="GZB18" s="219"/>
      <c r="GZC18" s="219"/>
      <c r="GZD18" s="219"/>
      <c r="GZE18" s="219"/>
      <c r="GZF18" s="219"/>
      <c r="GZG18" s="219"/>
      <c r="GZH18" s="219"/>
      <c r="GZI18" s="219"/>
      <c r="GZJ18" s="219"/>
      <c r="GZK18" s="219"/>
      <c r="GZL18" s="219"/>
      <c r="GZM18" s="219"/>
      <c r="GZN18" s="219"/>
      <c r="GZO18" s="219"/>
      <c r="GZP18" s="219"/>
      <c r="GZQ18" s="219"/>
      <c r="GZR18" s="219"/>
      <c r="GZS18" s="219"/>
      <c r="GZT18" s="219"/>
      <c r="GZU18" s="219"/>
      <c r="GZV18" s="219"/>
      <c r="GZW18" s="219"/>
      <c r="GZX18" s="219"/>
      <c r="GZY18" s="219"/>
      <c r="GZZ18" s="219"/>
      <c r="HAA18" s="219"/>
      <c r="HAB18" s="219"/>
      <c r="HAC18" s="219"/>
      <c r="HAD18" s="219"/>
      <c r="HAE18" s="219"/>
      <c r="HAF18" s="219"/>
      <c r="HAG18" s="219"/>
      <c r="HAH18" s="219"/>
      <c r="HAI18" s="219"/>
      <c r="HAJ18" s="219"/>
      <c r="HAK18" s="219"/>
      <c r="HAL18" s="219"/>
      <c r="HAM18" s="219"/>
      <c r="HAN18" s="219"/>
      <c r="HAO18" s="219"/>
      <c r="HAP18" s="219"/>
      <c r="HAQ18" s="219"/>
      <c r="HAR18" s="219"/>
      <c r="HAS18" s="219"/>
      <c r="HAT18" s="219"/>
      <c r="HAU18" s="219"/>
      <c r="HAV18" s="219"/>
      <c r="HAW18" s="219"/>
      <c r="HAX18" s="219"/>
      <c r="HAY18" s="219"/>
      <c r="HAZ18" s="219"/>
      <c r="HBA18" s="219"/>
      <c r="HBB18" s="219"/>
      <c r="HBC18" s="219"/>
      <c r="HBD18" s="219"/>
      <c r="HBE18" s="219"/>
      <c r="HBF18" s="219"/>
      <c r="HBG18" s="219"/>
      <c r="HBH18" s="219"/>
      <c r="HBI18" s="219"/>
      <c r="HBJ18" s="219"/>
      <c r="HBK18" s="219"/>
      <c r="HBL18" s="219"/>
      <c r="HBM18" s="219"/>
      <c r="HBN18" s="219"/>
      <c r="HBO18" s="219"/>
      <c r="HBP18" s="219"/>
      <c r="HBQ18" s="219"/>
      <c r="HBR18" s="219"/>
      <c r="HBS18" s="219"/>
      <c r="HBT18" s="219"/>
      <c r="HBU18" s="219"/>
      <c r="HBV18" s="219"/>
      <c r="HBW18" s="219"/>
      <c r="HBX18" s="219"/>
      <c r="HBY18" s="219"/>
      <c r="HBZ18" s="219"/>
      <c r="HCA18" s="219"/>
      <c r="HCB18" s="219"/>
      <c r="HCC18" s="219"/>
      <c r="HCD18" s="219"/>
      <c r="HCE18" s="219"/>
      <c r="HCF18" s="219"/>
      <c r="HCG18" s="219"/>
      <c r="HCH18" s="219"/>
      <c r="HCI18" s="219"/>
      <c r="HCJ18" s="219"/>
      <c r="HCK18" s="219"/>
      <c r="HCL18" s="219"/>
      <c r="HCM18" s="219"/>
      <c r="HCN18" s="219"/>
      <c r="HCO18" s="219"/>
      <c r="HCP18" s="219"/>
      <c r="HCQ18" s="219"/>
      <c r="HCR18" s="219"/>
      <c r="HCS18" s="219"/>
      <c r="HCT18" s="219"/>
      <c r="HCU18" s="219"/>
      <c r="HCV18" s="219"/>
      <c r="HCW18" s="219"/>
      <c r="HCX18" s="219"/>
      <c r="HCY18" s="219"/>
      <c r="HCZ18" s="219"/>
      <c r="HDA18" s="219"/>
      <c r="HDB18" s="219"/>
      <c r="HDC18" s="219"/>
      <c r="HDD18" s="219"/>
      <c r="HDE18" s="219"/>
      <c r="HDF18" s="219"/>
      <c r="HDG18" s="219"/>
      <c r="HDH18" s="219"/>
      <c r="HDI18" s="219"/>
      <c r="HDJ18" s="219"/>
      <c r="HDK18" s="219"/>
      <c r="HDL18" s="219"/>
      <c r="HDM18" s="219"/>
      <c r="HDN18" s="219"/>
      <c r="HDO18" s="219"/>
      <c r="HDP18" s="219"/>
      <c r="HDQ18" s="219"/>
      <c r="HDR18" s="219"/>
      <c r="HDS18" s="219"/>
      <c r="HDT18" s="219"/>
      <c r="HDU18" s="219"/>
      <c r="HDV18" s="219"/>
      <c r="HDW18" s="219"/>
      <c r="HDX18" s="219"/>
      <c r="HDY18" s="219"/>
      <c r="HDZ18" s="219"/>
      <c r="HEA18" s="219"/>
      <c r="HEB18" s="219"/>
      <c r="HEC18" s="219"/>
      <c r="HED18" s="219"/>
      <c r="HEE18" s="219"/>
      <c r="HEF18" s="219"/>
      <c r="HEG18" s="219"/>
      <c r="HEH18" s="219"/>
      <c r="HEI18" s="219"/>
      <c r="HEJ18" s="219"/>
      <c r="HEK18" s="219"/>
      <c r="HEL18" s="219"/>
      <c r="HEM18" s="219"/>
      <c r="HEN18" s="219"/>
      <c r="HEO18" s="219"/>
      <c r="HEP18" s="219"/>
      <c r="HEQ18" s="219"/>
      <c r="HER18" s="219"/>
      <c r="HES18" s="219"/>
      <c r="HET18" s="219"/>
      <c r="HEU18" s="219"/>
      <c r="HEV18" s="219"/>
      <c r="HEW18" s="219"/>
      <c r="HEX18" s="219"/>
      <c r="HEY18" s="219"/>
      <c r="HEZ18" s="219"/>
      <c r="HFA18" s="219"/>
      <c r="HFB18" s="219"/>
      <c r="HFC18" s="219"/>
      <c r="HFD18" s="219"/>
      <c r="HFE18" s="219"/>
      <c r="HFF18" s="219"/>
      <c r="HFG18" s="219"/>
      <c r="HFH18" s="219"/>
      <c r="HFI18" s="219"/>
      <c r="HFJ18" s="219"/>
      <c r="HFK18" s="219"/>
      <c r="HFL18" s="219"/>
      <c r="HFM18" s="219"/>
      <c r="HFN18" s="219"/>
      <c r="HFO18" s="219"/>
      <c r="HFP18" s="219"/>
      <c r="HFQ18" s="219"/>
      <c r="HFR18" s="219"/>
      <c r="HFS18" s="219"/>
      <c r="HFT18" s="219"/>
      <c r="HFU18" s="219"/>
      <c r="HFV18" s="219"/>
      <c r="HFW18" s="219"/>
      <c r="HFX18" s="219"/>
      <c r="HFY18" s="219"/>
      <c r="HFZ18" s="219"/>
      <c r="HGA18" s="219"/>
      <c r="HGB18" s="219"/>
      <c r="HGC18" s="219"/>
      <c r="HGD18" s="219"/>
      <c r="HGE18" s="219"/>
      <c r="HGF18" s="219"/>
      <c r="HGG18" s="219"/>
      <c r="HGH18" s="219"/>
      <c r="HGI18" s="219"/>
      <c r="HGJ18" s="219"/>
      <c r="HGK18" s="219"/>
      <c r="HGL18" s="219"/>
      <c r="HGM18" s="219"/>
      <c r="HGN18" s="219"/>
      <c r="HGO18" s="219"/>
      <c r="HGP18" s="219"/>
      <c r="HGQ18" s="219"/>
      <c r="HGR18" s="219"/>
      <c r="HGS18" s="219"/>
      <c r="HGT18" s="219"/>
      <c r="HGU18" s="219"/>
      <c r="HGV18" s="219"/>
      <c r="HGW18" s="219"/>
      <c r="HGX18" s="219"/>
      <c r="HGY18" s="219"/>
      <c r="HGZ18" s="219"/>
      <c r="HHA18" s="219"/>
      <c r="HHB18" s="219"/>
      <c r="HHC18" s="219"/>
      <c r="HHD18" s="219"/>
      <c r="HHE18" s="219"/>
      <c r="HHF18" s="219"/>
      <c r="HHG18" s="219"/>
      <c r="HHH18" s="219"/>
      <c r="HHI18" s="219"/>
      <c r="HHJ18" s="219"/>
      <c r="HHK18" s="219"/>
      <c r="HHL18" s="219"/>
      <c r="HHM18" s="219"/>
      <c r="HHN18" s="219"/>
      <c r="HHO18" s="219"/>
      <c r="HHP18" s="219"/>
      <c r="HHQ18" s="219"/>
      <c r="HHR18" s="219"/>
      <c r="HHS18" s="219"/>
      <c r="HHT18" s="219"/>
      <c r="HHU18" s="219"/>
      <c r="HHV18" s="219"/>
      <c r="HHW18" s="219"/>
      <c r="HHX18" s="219"/>
      <c r="HHY18" s="219"/>
      <c r="HHZ18" s="219"/>
      <c r="HIA18" s="219"/>
      <c r="HIB18" s="219"/>
      <c r="HIC18" s="219"/>
      <c r="HID18" s="219"/>
      <c r="HIE18" s="219"/>
      <c r="HIF18" s="219"/>
      <c r="HIG18" s="219"/>
      <c r="HIH18" s="219"/>
      <c r="HII18" s="219"/>
      <c r="HIJ18" s="219"/>
      <c r="HIK18" s="219"/>
      <c r="HIL18" s="219"/>
      <c r="HIM18" s="219"/>
      <c r="HIN18" s="219"/>
      <c r="HIO18" s="219"/>
      <c r="HIP18" s="219"/>
      <c r="HIQ18" s="219"/>
      <c r="HIR18" s="219"/>
      <c r="HIS18" s="219"/>
      <c r="HIT18" s="219"/>
      <c r="HIU18" s="219"/>
      <c r="HIV18" s="219"/>
      <c r="HIW18" s="219"/>
      <c r="HIX18" s="219"/>
      <c r="HIY18" s="219"/>
      <c r="HIZ18" s="219"/>
      <c r="HJA18" s="219"/>
      <c r="HJB18" s="219"/>
      <c r="HJC18" s="219"/>
      <c r="HJD18" s="219"/>
      <c r="HJE18" s="219"/>
      <c r="HJF18" s="219"/>
      <c r="HJG18" s="219"/>
      <c r="HJH18" s="219"/>
      <c r="HJI18" s="219"/>
      <c r="HJJ18" s="219"/>
      <c r="HJK18" s="219"/>
      <c r="HJL18" s="219"/>
      <c r="HJM18" s="219"/>
      <c r="HJN18" s="219"/>
      <c r="HJO18" s="219"/>
      <c r="HJP18" s="219"/>
      <c r="HJQ18" s="219"/>
      <c r="HJR18" s="219"/>
      <c r="HJS18" s="219"/>
      <c r="HJT18" s="219"/>
      <c r="HJU18" s="219"/>
      <c r="HJV18" s="219"/>
      <c r="HJW18" s="219"/>
      <c r="HJX18" s="219"/>
      <c r="HJY18" s="219"/>
      <c r="HJZ18" s="219"/>
      <c r="HKA18" s="219"/>
      <c r="HKB18" s="219"/>
      <c r="HKC18" s="219"/>
      <c r="HKD18" s="219"/>
      <c r="HKE18" s="219"/>
      <c r="HKF18" s="219"/>
      <c r="HKG18" s="219"/>
      <c r="HKH18" s="219"/>
      <c r="HKI18" s="219"/>
      <c r="HKJ18" s="219"/>
      <c r="HKK18" s="219"/>
      <c r="HKL18" s="219"/>
      <c r="HKM18" s="219"/>
      <c r="HKN18" s="219"/>
      <c r="HKO18" s="219"/>
      <c r="HKP18" s="219"/>
      <c r="HKQ18" s="219"/>
      <c r="HKR18" s="219"/>
      <c r="HKS18" s="219"/>
      <c r="HKT18" s="219"/>
      <c r="HKU18" s="219"/>
      <c r="HKV18" s="219"/>
      <c r="HKW18" s="219"/>
      <c r="HKX18" s="219"/>
      <c r="HKY18" s="219"/>
      <c r="HKZ18" s="219"/>
      <c r="HLA18" s="219"/>
      <c r="HLB18" s="219"/>
      <c r="HLC18" s="219"/>
      <c r="HLD18" s="219"/>
      <c r="HLE18" s="219"/>
      <c r="HLF18" s="219"/>
      <c r="HLG18" s="219"/>
      <c r="HLH18" s="219"/>
      <c r="HLI18" s="219"/>
      <c r="HLJ18" s="219"/>
      <c r="HLK18" s="219"/>
      <c r="HLL18" s="219"/>
      <c r="HLM18" s="219"/>
      <c r="HLN18" s="219"/>
      <c r="HLO18" s="219"/>
      <c r="HLP18" s="219"/>
      <c r="HLQ18" s="219"/>
      <c r="HLR18" s="219"/>
      <c r="HLS18" s="219"/>
      <c r="HLT18" s="219"/>
      <c r="HLU18" s="219"/>
      <c r="HLV18" s="219"/>
      <c r="HLW18" s="219"/>
      <c r="HLX18" s="219"/>
      <c r="HLY18" s="219"/>
      <c r="HLZ18" s="219"/>
      <c r="HMA18" s="219"/>
      <c r="HMB18" s="219"/>
      <c r="HMC18" s="219"/>
      <c r="HMD18" s="219"/>
      <c r="HME18" s="219"/>
      <c r="HMF18" s="219"/>
      <c r="HMG18" s="219"/>
      <c r="HMH18" s="219"/>
      <c r="HMI18" s="219"/>
      <c r="HMJ18" s="219"/>
      <c r="HMK18" s="219"/>
      <c r="HML18" s="219"/>
      <c r="HMM18" s="219"/>
      <c r="HMN18" s="219"/>
      <c r="HMO18" s="219"/>
      <c r="HMP18" s="219"/>
      <c r="HMQ18" s="219"/>
      <c r="HMR18" s="219"/>
      <c r="HMS18" s="219"/>
      <c r="HMT18" s="219"/>
      <c r="HMU18" s="219"/>
      <c r="HMV18" s="219"/>
      <c r="HMW18" s="219"/>
      <c r="HMX18" s="219"/>
      <c r="HMY18" s="219"/>
      <c r="HMZ18" s="219"/>
      <c r="HNA18" s="219"/>
      <c r="HNB18" s="219"/>
      <c r="HNC18" s="219"/>
      <c r="HND18" s="219"/>
      <c r="HNE18" s="219"/>
      <c r="HNF18" s="219"/>
      <c r="HNG18" s="219"/>
      <c r="HNH18" s="219"/>
      <c r="HNI18" s="219"/>
      <c r="HNJ18" s="219"/>
      <c r="HNK18" s="219"/>
      <c r="HNL18" s="219"/>
      <c r="HNM18" s="219"/>
      <c r="HNN18" s="219"/>
      <c r="HNO18" s="219"/>
      <c r="HNP18" s="219"/>
      <c r="HNQ18" s="219"/>
      <c r="HNR18" s="219"/>
      <c r="HNS18" s="219"/>
      <c r="HNT18" s="219"/>
      <c r="HNU18" s="219"/>
      <c r="HNV18" s="219"/>
      <c r="HNW18" s="219"/>
      <c r="HNX18" s="219"/>
      <c r="HNY18" s="219"/>
      <c r="HNZ18" s="219"/>
      <c r="HOA18" s="219"/>
      <c r="HOB18" s="219"/>
      <c r="HOC18" s="219"/>
      <c r="HOD18" s="219"/>
      <c r="HOE18" s="219"/>
      <c r="HOF18" s="219"/>
      <c r="HOG18" s="219"/>
      <c r="HOH18" s="219"/>
      <c r="HOI18" s="219"/>
      <c r="HOJ18" s="219"/>
      <c r="HOK18" s="219"/>
      <c r="HOL18" s="219"/>
      <c r="HOM18" s="219"/>
      <c r="HON18" s="219"/>
      <c r="HOO18" s="219"/>
      <c r="HOP18" s="219"/>
      <c r="HOQ18" s="219"/>
      <c r="HOR18" s="219"/>
      <c r="HOS18" s="219"/>
      <c r="HOT18" s="219"/>
      <c r="HOU18" s="219"/>
      <c r="HOV18" s="219"/>
      <c r="HOW18" s="219"/>
      <c r="HOX18" s="219"/>
      <c r="HOY18" s="219"/>
      <c r="HOZ18" s="219"/>
      <c r="HPA18" s="219"/>
      <c r="HPB18" s="219"/>
      <c r="HPC18" s="219"/>
      <c r="HPD18" s="219"/>
      <c r="HPE18" s="219"/>
      <c r="HPF18" s="219"/>
      <c r="HPG18" s="219"/>
      <c r="HPH18" s="219"/>
      <c r="HPI18" s="219"/>
      <c r="HPJ18" s="219"/>
      <c r="HPK18" s="219"/>
      <c r="HPL18" s="219"/>
      <c r="HPM18" s="219"/>
      <c r="HPN18" s="219"/>
      <c r="HPO18" s="219"/>
      <c r="HPP18" s="219"/>
      <c r="HPQ18" s="219"/>
      <c r="HPR18" s="219"/>
      <c r="HPS18" s="219"/>
      <c r="HPT18" s="219"/>
      <c r="HPU18" s="219"/>
      <c r="HPV18" s="219"/>
      <c r="HPW18" s="219"/>
      <c r="HPX18" s="219"/>
      <c r="HPY18" s="219"/>
      <c r="HPZ18" s="219"/>
      <c r="HQA18" s="219"/>
      <c r="HQB18" s="219"/>
      <c r="HQC18" s="219"/>
      <c r="HQD18" s="219"/>
      <c r="HQE18" s="219"/>
      <c r="HQF18" s="219"/>
      <c r="HQG18" s="219"/>
      <c r="HQH18" s="219"/>
      <c r="HQI18" s="219"/>
      <c r="HQJ18" s="219"/>
      <c r="HQK18" s="219"/>
      <c r="HQL18" s="219"/>
      <c r="HQM18" s="219"/>
      <c r="HQN18" s="219"/>
      <c r="HQO18" s="219"/>
      <c r="HQP18" s="219"/>
      <c r="HQQ18" s="219"/>
      <c r="HQR18" s="219"/>
      <c r="HQS18" s="219"/>
      <c r="HQT18" s="219"/>
      <c r="HQU18" s="219"/>
      <c r="HQV18" s="219"/>
      <c r="HQW18" s="219"/>
      <c r="HQX18" s="219"/>
      <c r="HQY18" s="219"/>
      <c r="HQZ18" s="219"/>
      <c r="HRA18" s="219"/>
      <c r="HRB18" s="219"/>
      <c r="HRC18" s="219"/>
      <c r="HRD18" s="219"/>
      <c r="HRE18" s="219"/>
      <c r="HRF18" s="219"/>
      <c r="HRG18" s="219"/>
      <c r="HRH18" s="219"/>
      <c r="HRI18" s="219"/>
      <c r="HRJ18" s="219"/>
      <c r="HRK18" s="219"/>
      <c r="HRL18" s="219"/>
      <c r="HRM18" s="219"/>
      <c r="HRN18" s="219"/>
      <c r="HRO18" s="219"/>
      <c r="HRP18" s="219"/>
      <c r="HRQ18" s="219"/>
      <c r="HRR18" s="219"/>
      <c r="HRS18" s="219"/>
      <c r="HRT18" s="219"/>
      <c r="HRU18" s="219"/>
      <c r="HRV18" s="219"/>
      <c r="HRW18" s="219"/>
      <c r="HRX18" s="219"/>
      <c r="HRY18" s="219"/>
      <c r="HRZ18" s="219"/>
      <c r="HSA18" s="219"/>
      <c r="HSB18" s="219"/>
      <c r="HSC18" s="219"/>
      <c r="HSD18" s="219"/>
      <c r="HSE18" s="219"/>
      <c r="HSF18" s="219"/>
      <c r="HSG18" s="219"/>
      <c r="HSH18" s="219"/>
      <c r="HSI18" s="219"/>
      <c r="HSJ18" s="219"/>
      <c r="HSK18" s="219"/>
      <c r="HSL18" s="219"/>
      <c r="HSM18" s="219"/>
      <c r="HSN18" s="219"/>
      <c r="HSO18" s="219"/>
      <c r="HSP18" s="219"/>
      <c r="HSQ18" s="219"/>
      <c r="HSR18" s="219"/>
      <c r="HSS18" s="219"/>
      <c r="HST18" s="219"/>
      <c r="HSU18" s="219"/>
      <c r="HSV18" s="219"/>
      <c r="HSW18" s="219"/>
      <c r="HSX18" s="219"/>
      <c r="HSY18" s="219"/>
      <c r="HSZ18" s="219"/>
      <c r="HTA18" s="219"/>
      <c r="HTB18" s="219"/>
      <c r="HTC18" s="219"/>
      <c r="HTD18" s="219"/>
      <c r="HTE18" s="219"/>
      <c r="HTF18" s="219"/>
      <c r="HTG18" s="219"/>
      <c r="HTH18" s="219"/>
      <c r="HTI18" s="219"/>
      <c r="HTJ18" s="219"/>
      <c r="HTK18" s="219"/>
      <c r="HTL18" s="219"/>
      <c r="HTM18" s="219"/>
      <c r="HTN18" s="219"/>
      <c r="HTO18" s="219"/>
      <c r="HTP18" s="219"/>
      <c r="HTQ18" s="219"/>
      <c r="HTR18" s="219"/>
      <c r="HTS18" s="219"/>
      <c r="HTT18" s="219"/>
      <c r="HTU18" s="219"/>
      <c r="HTV18" s="219"/>
      <c r="HTW18" s="219"/>
      <c r="HTX18" s="219"/>
      <c r="HTY18" s="219"/>
      <c r="HTZ18" s="219"/>
      <c r="HUA18" s="219"/>
      <c r="HUB18" s="219"/>
      <c r="HUC18" s="219"/>
      <c r="HUD18" s="219"/>
      <c r="HUE18" s="219"/>
      <c r="HUF18" s="219"/>
      <c r="HUG18" s="219"/>
      <c r="HUH18" s="219"/>
      <c r="HUI18" s="219"/>
      <c r="HUJ18" s="219"/>
      <c r="HUK18" s="219"/>
      <c r="HUL18" s="219"/>
      <c r="HUM18" s="219"/>
      <c r="HUN18" s="219"/>
      <c r="HUO18" s="219"/>
      <c r="HUP18" s="219"/>
      <c r="HUQ18" s="219"/>
      <c r="HUR18" s="219"/>
      <c r="HUS18" s="219"/>
      <c r="HUT18" s="219"/>
      <c r="HUU18" s="219"/>
      <c r="HUV18" s="219"/>
      <c r="HUW18" s="219"/>
      <c r="HUX18" s="219"/>
      <c r="HUY18" s="219"/>
      <c r="HUZ18" s="219"/>
      <c r="HVA18" s="219"/>
      <c r="HVB18" s="219"/>
      <c r="HVC18" s="219"/>
      <c r="HVD18" s="219"/>
      <c r="HVE18" s="219"/>
      <c r="HVF18" s="219"/>
      <c r="HVG18" s="219"/>
      <c r="HVH18" s="219"/>
      <c r="HVI18" s="219"/>
      <c r="HVJ18" s="219"/>
      <c r="HVK18" s="219"/>
      <c r="HVL18" s="219"/>
      <c r="HVM18" s="219"/>
      <c r="HVN18" s="219"/>
      <c r="HVO18" s="219"/>
      <c r="HVP18" s="219"/>
      <c r="HVQ18" s="219"/>
      <c r="HVR18" s="219"/>
      <c r="HVS18" s="219"/>
      <c r="HVT18" s="219"/>
      <c r="HVU18" s="219"/>
      <c r="HVV18" s="219"/>
      <c r="HVW18" s="219"/>
      <c r="HVX18" s="219"/>
      <c r="HVY18" s="219"/>
      <c r="HVZ18" s="219"/>
      <c r="HWA18" s="219"/>
      <c r="HWB18" s="219"/>
      <c r="HWC18" s="219"/>
      <c r="HWD18" s="219"/>
      <c r="HWE18" s="219"/>
      <c r="HWF18" s="219"/>
      <c r="HWG18" s="219"/>
      <c r="HWH18" s="219"/>
      <c r="HWI18" s="219"/>
      <c r="HWJ18" s="219"/>
      <c r="HWK18" s="219"/>
      <c r="HWL18" s="219"/>
      <c r="HWM18" s="219"/>
      <c r="HWN18" s="219"/>
      <c r="HWO18" s="219"/>
      <c r="HWP18" s="219"/>
      <c r="HWQ18" s="219"/>
      <c r="HWR18" s="219"/>
      <c r="HWS18" s="219"/>
      <c r="HWT18" s="219"/>
      <c r="HWU18" s="219"/>
      <c r="HWV18" s="219"/>
      <c r="HWW18" s="219"/>
      <c r="HWX18" s="219"/>
      <c r="HWY18" s="219"/>
      <c r="HWZ18" s="219"/>
      <c r="HXA18" s="219"/>
      <c r="HXB18" s="219"/>
      <c r="HXC18" s="219"/>
      <c r="HXD18" s="219"/>
      <c r="HXE18" s="219"/>
      <c r="HXF18" s="219"/>
      <c r="HXG18" s="219"/>
      <c r="HXH18" s="219"/>
      <c r="HXI18" s="219"/>
      <c r="HXJ18" s="219"/>
      <c r="HXK18" s="219"/>
      <c r="HXL18" s="219"/>
      <c r="HXM18" s="219"/>
      <c r="HXN18" s="219"/>
      <c r="HXO18" s="219"/>
      <c r="HXP18" s="219"/>
      <c r="HXQ18" s="219"/>
      <c r="HXR18" s="219"/>
      <c r="HXS18" s="219"/>
      <c r="HXT18" s="219"/>
      <c r="HXU18" s="219"/>
      <c r="HXV18" s="219"/>
      <c r="HXW18" s="219"/>
      <c r="HXX18" s="219"/>
      <c r="HXY18" s="219"/>
      <c r="HXZ18" s="219"/>
      <c r="HYA18" s="219"/>
      <c r="HYB18" s="219"/>
      <c r="HYC18" s="219"/>
      <c r="HYD18" s="219"/>
      <c r="HYE18" s="219"/>
      <c r="HYF18" s="219"/>
      <c r="HYG18" s="219"/>
      <c r="HYH18" s="219"/>
      <c r="HYI18" s="219"/>
      <c r="HYJ18" s="219"/>
      <c r="HYK18" s="219"/>
      <c r="HYL18" s="219"/>
      <c r="HYM18" s="219"/>
      <c r="HYN18" s="219"/>
      <c r="HYO18" s="219"/>
      <c r="HYP18" s="219"/>
      <c r="HYQ18" s="219"/>
      <c r="HYR18" s="219"/>
      <c r="HYS18" s="219"/>
      <c r="HYT18" s="219"/>
      <c r="HYU18" s="219"/>
      <c r="HYV18" s="219"/>
      <c r="HYW18" s="219"/>
      <c r="HYX18" s="219"/>
      <c r="HYY18" s="219"/>
      <c r="HYZ18" s="219"/>
      <c r="HZA18" s="219"/>
      <c r="HZB18" s="219"/>
      <c r="HZC18" s="219"/>
      <c r="HZD18" s="219"/>
      <c r="HZE18" s="219"/>
      <c r="HZF18" s="219"/>
      <c r="HZG18" s="219"/>
      <c r="HZH18" s="219"/>
      <c r="HZI18" s="219"/>
      <c r="HZJ18" s="219"/>
      <c r="HZK18" s="219"/>
      <c r="HZL18" s="219"/>
      <c r="HZM18" s="219"/>
      <c r="HZN18" s="219"/>
      <c r="HZO18" s="219"/>
      <c r="HZP18" s="219"/>
      <c r="HZQ18" s="219"/>
      <c r="HZR18" s="219"/>
      <c r="HZS18" s="219"/>
      <c r="HZT18" s="219"/>
      <c r="HZU18" s="219"/>
      <c r="HZV18" s="219"/>
      <c r="HZW18" s="219"/>
      <c r="HZX18" s="219"/>
      <c r="HZY18" s="219"/>
      <c r="HZZ18" s="219"/>
      <c r="IAA18" s="219"/>
      <c r="IAB18" s="219"/>
      <c r="IAC18" s="219"/>
      <c r="IAD18" s="219"/>
      <c r="IAE18" s="219"/>
      <c r="IAF18" s="219"/>
      <c r="IAG18" s="219"/>
      <c r="IAH18" s="219"/>
      <c r="IAI18" s="219"/>
      <c r="IAJ18" s="219"/>
      <c r="IAK18" s="219"/>
      <c r="IAL18" s="219"/>
      <c r="IAM18" s="219"/>
      <c r="IAN18" s="219"/>
      <c r="IAO18" s="219"/>
      <c r="IAP18" s="219"/>
      <c r="IAQ18" s="219"/>
      <c r="IAR18" s="219"/>
      <c r="IAS18" s="219"/>
      <c r="IAT18" s="219"/>
      <c r="IAU18" s="219"/>
      <c r="IAV18" s="219"/>
      <c r="IAW18" s="219"/>
      <c r="IAX18" s="219"/>
      <c r="IAY18" s="219"/>
      <c r="IAZ18" s="219"/>
      <c r="IBA18" s="219"/>
      <c r="IBB18" s="219"/>
      <c r="IBC18" s="219"/>
      <c r="IBD18" s="219"/>
      <c r="IBE18" s="219"/>
      <c r="IBF18" s="219"/>
      <c r="IBG18" s="219"/>
      <c r="IBH18" s="219"/>
      <c r="IBI18" s="219"/>
      <c r="IBJ18" s="219"/>
      <c r="IBK18" s="219"/>
      <c r="IBL18" s="219"/>
      <c r="IBM18" s="219"/>
      <c r="IBN18" s="219"/>
      <c r="IBO18" s="219"/>
      <c r="IBP18" s="219"/>
      <c r="IBQ18" s="219"/>
      <c r="IBR18" s="219"/>
      <c r="IBS18" s="219"/>
      <c r="IBT18" s="219"/>
      <c r="IBU18" s="219"/>
      <c r="IBV18" s="219"/>
      <c r="IBW18" s="219"/>
      <c r="IBX18" s="219"/>
      <c r="IBY18" s="219"/>
      <c r="IBZ18" s="219"/>
      <c r="ICA18" s="219"/>
      <c r="ICB18" s="219"/>
      <c r="ICC18" s="219"/>
      <c r="ICD18" s="219"/>
      <c r="ICE18" s="219"/>
      <c r="ICF18" s="219"/>
      <c r="ICG18" s="219"/>
      <c r="ICH18" s="219"/>
      <c r="ICI18" s="219"/>
      <c r="ICJ18" s="219"/>
      <c r="ICK18" s="219"/>
      <c r="ICL18" s="219"/>
      <c r="ICM18" s="219"/>
      <c r="ICN18" s="219"/>
      <c r="ICO18" s="219"/>
      <c r="ICP18" s="219"/>
      <c r="ICQ18" s="219"/>
      <c r="ICR18" s="219"/>
      <c r="ICS18" s="219"/>
      <c r="ICT18" s="219"/>
      <c r="ICU18" s="219"/>
      <c r="ICV18" s="219"/>
      <c r="ICW18" s="219"/>
      <c r="ICX18" s="219"/>
      <c r="ICY18" s="219"/>
      <c r="ICZ18" s="219"/>
      <c r="IDA18" s="219"/>
      <c r="IDB18" s="219"/>
      <c r="IDC18" s="219"/>
      <c r="IDD18" s="219"/>
      <c r="IDE18" s="219"/>
      <c r="IDF18" s="219"/>
      <c r="IDG18" s="219"/>
      <c r="IDH18" s="219"/>
      <c r="IDI18" s="219"/>
      <c r="IDJ18" s="219"/>
      <c r="IDK18" s="219"/>
      <c r="IDL18" s="219"/>
      <c r="IDM18" s="219"/>
      <c r="IDN18" s="219"/>
      <c r="IDO18" s="219"/>
      <c r="IDP18" s="219"/>
      <c r="IDQ18" s="219"/>
      <c r="IDR18" s="219"/>
      <c r="IDS18" s="219"/>
      <c r="IDT18" s="219"/>
      <c r="IDU18" s="219"/>
      <c r="IDV18" s="219"/>
      <c r="IDW18" s="219"/>
      <c r="IDX18" s="219"/>
      <c r="IDY18" s="219"/>
      <c r="IDZ18" s="219"/>
      <c r="IEA18" s="219"/>
      <c r="IEB18" s="219"/>
      <c r="IEC18" s="219"/>
      <c r="IED18" s="219"/>
      <c r="IEE18" s="219"/>
      <c r="IEF18" s="219"/>
      <c r="IEG18" s="219"/>
      <c r="IEH18" s="219"/>
      <c r="IEI18" s="219"/>
      <c r="IEJ18" s="219"/>
      <c r="IEK18" s="219"/>
      <c r="IEL18" s="219"/>
      <c r="IEM18" s="219"/>
      <c r="IEN18" s="219"/>
      <c r="IEO18" s="219"/>
      <c r="IEP18" s="219"/>
      <c r="IEQ18" s="219"/>
      <c r="IER18" s="219"/>
      <c r="IES18" s="219"/>
      <c r="IET18" s="219"/>
      <c r="IEU18" s="219"/>
      <c r="IEV18" s="219"/>
      <c r="IEW18" s="219"/>
      <c r="IEX18" s="219"/>
      <c r="IEY18" s="219"/>
      <c r="IEZ18" s="219"/>
      <c r="IFA18" s="219"/>
      <c r="IFB18" s="219"/>
      <c r="IFC18" s="219"/>
      <c r="IFD18" s="219"/>
      <c r="IFE18" s="219"/>
      <c r="IFF18" s="219"/>
      <c r="IFG18" s="219"/>
      <c r="IFH18" s="219"/>
      <c r="IFI18" s="219"/>
      <c r="IFJ18" s="219"/>
      <c r="IFK18" s="219"/>
      <c r="IFL18" s="219"/>
      <c r="IFM18" s="219"/>
      <c r="IFN18" s="219"/>
      <c r="IFO18" s="219"/>
      <c r="IFP18" s="219"/>
      <c r="IFQ18" s="219"/>
      <c r="IFR18" s="219"/>
      <c r="IFS18" s="219"/>
      <c r="IFT18" s="219"/>
      <c r="IFU18" s="219"/>
      <c r="IFV18" s="219"/>
      <c r="IFW18" s="219"/>
      <c r="IFX18" s="219"/>
      <c r="IFY18" s="219"/>
      <c r="IFZ18" s="219"/>
      <c r="IGA18" s="219"/>
      <c r="IGB18" s="219"/>
      <c r="IGC18" s="219"/>
      <c r="IGD18" s="219"/>
      <c r="IGE18" s="219"/>
      <c r="IGF18" s="219"/>
      <c r="IGG18" s="219"/>
      <c r="IGH18" s="219"/>
      <c r="IGI18" s="219"/>
      <c r="IGJ18" s="219"/>
      <c r="IGK18" s="219"/>
      <c r="IGL18" s="219"/>
      <c r="IGM18" s="219"/>
      <c r="IGN18" s="219"/>
      <c r="IGO18" s="219"/>
      <c r="IGP18" s="219"/>
      <c r="IGQ18" s="219"/>
      <c r="IGR18" s="219"/>
      <c r="IGS18" s="219"/>
      <c r="IGT18" s="219"/>
      <c r="IGU18" s="219"/>
      <c r="IGV18" s="219"/>
      <c r="IGW18" s="219"/>
      <c r="IGX18" s="219"/>
      <c r="IGY18" s="219"/>
      <c r="IGZ18" s="219"/>
      <c r="IHA18" s="219"/>
      <c r="IHB18" s="219"/>
      <c r="IHC18" s="219"/>
      <c r="IHD18" s="219"/>
      <c r="IHE18" s="219"/>
      <c r="IHF18" s="219"/>
      <c r="IHG18" s="219"/>
      <c r="IHH18" s="219"/>
      <c r="IHI18" s="219"/>
      <c r="IHJ18" s="219"/>
      <c r="IHK18" s="219"/>
      <c r="IHL18" s="219"/>
      <c r="IHM18" s="219"/>
      <c r="IHN18" s="219"/>
      <c r="IHO18" s="219"/>
      <c r="IHP18" s="219"/>
      <c r="IHQ18" s="219"/>
      <c r="IHR18" s="219"/>
      <c r="IHS18" s="219"/>
      <c r="IHT18" s="219"/>
      <c r="IHU18" s="219"/>
      <c r="IHV18" s="219"/>
      <c r="IHW18" s="219"/>
      <c r="IHX18" s="219"/>
      <c r="IHY18" s="219"/>
      <c r="IHZ18" s="219"/>
      <c r="IIA18" s="219"/>
      <c r="IIB18" s="219"/>
      <c r="IIC18" s="219"/>
      <c r="IID18" s="219"/>
      <c r="IIE18" s="219"/>
      <c r="IIF18" s="219"/>
      <c r="IIG18" s="219"/>
      <c r="IIH18" s="219"/>
      <c r="III18" s="219"/>
      <c r="IIJ18" s="219"/>
      <c r="IIK18" s="219"/>
      <c r="IIL18" s="219"/>
      <c r="IIM18" s="219"/>
      <c r="IIN18" s="219"/>
      <c r="IIO18" s="219"/>
      <c r="IIP18" s="219"/>
      <c r="IIQ18" s="219"/>
      <c r="IIR18" s="219"/>
      <c r="IIS18" s="219"/>
      <c r="IIT18" s="219"/>
      <c r="IIU18" s="219"/>
      <c r="IIV18" s="219"/>
      <c r="IIW18" s="219"/>
      <c r="IIX18" s="219"/>
      <c r="IIY18" s="219"/>
      <c r="IIZ18" s="219"/>
      <c r="IJA18" s="219"/>
      <c r="IJB18" s="219"/>
      <c r="IJC18" s="219"/>
      <c r="IJD18" s="219"/>
      <c r="IJE18" s="219"/>
      <c r="IJF18" s="219"/>
      <c r="IJG18" s="219"/>
      <c r="IJH18" s="219"/>
      <c r="IJI18" s="219"/>
      <c r="IJJ18" s="219"/>
      <c r="IJK18" s="219"/>
      <c r="IJL18" s="219"/>
      <c r="IJM18" s="219"/>
      <c r="IJN18" s="219"/>
      <c r="IJO18" s="219"/>
      <c r="IJP18" s="219"/>
      <c r="IJQ18" s="219"/>
      <c r="IJR18" s="219"/>
      <c r="IJS18" s="219"/>
      <c r="IJT18" s="219"/>
      <c r="IJU18" s="219"/>
      <c r="IJV18" s="219"/>
      <c r="IJW18" s="219"/>
      <c r="IJX18" s="219"/>
      <c r="IJY18" s="219"/>
      <c r="IJZ18" s="219"/>
      <c r="IKA18" s="219"/>
      <c r="IKB18" s="219"/>
      <c r="IKC18" s="219"/>
      <c r="IKD18" s="219"/>
      <c r="IKE18" s="219"/>
      <c r="IKF18" s="219"/>
      <c r="IKG18" s="219"/>
      <c r="IKH18" s="219"/>
      <c r="IKI18" s="219"/>
      <c r="IKJ18" s="219"/>
      <c r="IKK18" s="219"/>
      <c r="IKL18" s="219"/>
      <c r="IKM18" s="219"/>
      <c r="IKN18" s="219"/>
      <c r="IKO18" s="219"/>
      <c r="IKP18" s="219"/>
      <c r="IKQ18" s="219"/>
      <c r="IKR18" s="219"/>
      <c r="IKS18" s="219"/>
      <c r="IKT18" s="219"/>
      <c r="IKU18" s="219"/>
      <c r="IKV18" s="219"/>
      <c r="IKW18" s="219"/>
      <c r="IKX18" s="219"/>
      <c r="IKY18" s="219"/>
      <c r="IKZ18" s="219"/>
      <c r="ILA18" s="219"/>
      <c r="ILB18" s="219"/>
      <c r="ILC18" s="219"/>
      <c r="ILD18" s="219"/>
      <c r="ILE18" s="219"/>
      <c r="ILF18" s="219"/>
      <c r="ILG18" s="219"/>
      <c r="ILH18" s="219"/>
      <c r="ILI18" s="219"/>
      <c r="ILJ18" s="219"/>
      <c r="ILK18" s="219"/>
      <c r="ILL18" s="219"/>
      <c r="ILM18" s="219"/>
      <c r="ILN18" s="219"/>
      <c r="ILO18" s="219"/>
      <c r="ILP18" s="219"/>
      <c r="ILQ18" s="219"/>
      <c r="ILR18" s="219"/>
      <c r="ILS18" s="219"/>
      <c r="ILT18" s="219"/>
      <c r="ILU18" s="219"/>
      <c r="ILV18" s="219"/>
      <c r="ILW18" s="219"/>
      <c r="ILX18" s="219"/>
      <c r="ILY18" s="219"/>
      <c r="ILZ18" s="219"/>
      <c r="IMA18" s="219"/>
      <c r="IMB18" s="219"/>
      <c r="IMC18" s="219"/>
      <c r="IMD18" s="219"/>
      <c r="IME18" s="219"/>
      <c r="IMF18" s="219"/>
      <c r="IMG18" s="219"/>
      <c r="IMH18" s="219"/>
      <c r="IMI18" s="219"/>
      <c r="IMJ18" s="219"/>
      <c r="IMK18" s="219"/>
      <c r="IML18" s="219"/>
      <c r="IMM18" s="219"/>
      <c r="IMN18" s="219"/>
      <c r="IMO18" s="219"/>
      <c r="IMP18" s="219"/>
      <c r="IMQ18" s="219"/>
      <c r="IMR18" s="219"/>
      <c r="IMS18" s="219"/>
      <c r="IMT18" s="219"/>
      <c r="IMU18" s="219"/>
      <c r="IMV18" s="219"/>
      <c r="IMW18" s="219"/>
      <c r="IMX18" s="219"/>
      <c r="IMY18" s="219"/>
      <c r="IMZ18" s="219"/>
      <c r="INA18" s="219"/>
      <c r="INB18" s="219"/>
      <c r="INC18" s="219"/>
      <c r="IND18" s="219"/>
      <c r="INE18" s="219"/>
      <c r="INF18" s="219"/>
      <c r="ING18" s="219"/>
      <c r="INH18" s="219"/>
      <c r="INI18" s="219"/>
      <c r="INJ18" s="219"/>
      <c r="INK18" s="219"/>
      <c r="INL18" s="219"/>
      <c r="INM18" s="219"/>
      <c r="INN18" s="219"/>
      <c r="INO18" s="219"/>
      <c r="INP18" s="219"/>
      <c r="INQ18" s="219"/>
      <c r="INR18" s="219"/>
      <c r="INS18" s="219"/>
      <c r="INT18" s="219"/>
      <c r="INU18" s="219"/>
      <c r="INV18" s="219"/>
      <c r="INW18" s="219"/>
      <c r="INX18" s="219"/>
      <c r="INY18" s="219"/>
      <c r="INZ18" s="219"/>
      <c r="IOA18" s="219"/>
      <c r="IOB18" s="219"/>
      <c r="IOC18" s="219"/>
      <c r="IOD18" s="219"/>
      <c r="IOE18" s="219"/>
      <c r="IOF18" s="219"/>
      <c r="IOG18" s="219"/>
      <c r="IOH18" s="219"/>
      <c r="IOI18" s="219"/>
      <c r="IOJ18" s="219"/>
      <c r="IOK18" s="219"/>
      <c r="IOL18" s="219"/>
      <c r="IOM18" s="219"/>
      <c r="ION18" s="219"/>
      <c r="IOO18" s="219"/>
      <c r="IOP18" s="219"/>
      <c r="IOQ18" s="219"/>
      <c r="IOR18" s="219"/>
      <c r="IOS18" s="219"/>
      <c r="IOT18" s="219"/>
      <c r="IOU18" s="219"/>
      <c r="IOV18" s="219"/>
      <c r="IOW18" s="219"/>
      <c r="IOX18" s="219"/>
      <c r="IOY18" s="219"/>
      <c r="IOZ18" s="219"/>
      <c r="IPA18" s="219"/>
      <c r="IPB18" s="219"/>
      <c r="IPC18" s="219"/>
      <c r="IPD18" s="219"/>
      <c r="IPE18" s="219"/>
      <c r="IPF18" s="219"/>
      <c r="IPG18" s="219"/>
      <c r="IPH18" s="219"/>
      <c r="IPI18" s="219"/>
      <c r="IPJ18" s="219"/>
      <c r="IPK18" s="219"/>
      <c r="IPL18" s="219"/>
      <c r="IPM18" s="219"/>
      <c r="IPN18" s="219"/>
      <c r="IPO18" s="219"/>
      <c r="IPP18" s="219"/>
      <c r="IPQ18" s="219"/>
      <c r="IPR18" s="219"/>
      <c r="IPS18" s="219"/>
      <c r="IPT18" s="219"/>
      <c r="IPU18" s="219"/>
      <c r="IPV18" s="219"/>
      <c r="IPW18" s="219"/>
      <c r="IPX18" s="219"/>
      <c r="IPY18" s="219"/>
      <c r="IPZ18" s="219"/>
      <c r="IQA18" s="219"/>
      <c r="IQB18" s="219"/>
      <c r="IQC18" s="219"/>
      <c r="IQD18" s="219"/>
      <c r="IQE18" s="219"/>
      <c r="IQF18" s="219"/>
      <c r="IQG18" s="219"/>
      <c r="IQH18" s="219"/>
      <c r="IQI18" s="219"/>
      <c r="IQJ18" s="219"/>
      <c r="IQK18" s="219"/>
      <c r="IQL18" s="219"/>
      <c r="IQM18" s="219"/>
      <c r="IQN18" s="219"/>
      <c r="IQO18" s="219"/>
      <c r="IQP18" s="219"/>
      <c r="IQQ18" s="219"/>
      <c r="IQR18" s="219"/>
      <c r="IQS18" s="219"/>
      <c r="IQT18" s="219"/>
      <c r="IQU18" s="219"/>
      <c r="IQV18" s="219"/>
      <c r="IQW18" s="219"/>
      <c r="IQX18" s="219"/>
      <c r="IQY18" s="219"/>
      <c r="IQZ18" s="219"/>
      <c r="IRA18" s="219"/>
      <c r="IRB18" s="219"/>
      <c r="IRC18" s="219"/>
      <c r="IRD18" s="219"/>
      <c r="IRE18" s="219"/>
      <c r="IRF18" s="219"/>
      <c r="IRG18" s="219"/>
      <c r="IRH18" s="219"/>
      <c r="IRI18" s="219"/>
      <c r="IRJ18" s="219"/>
      <c r="IRK18" s="219"/>
      <c r="IRL18" s="219"/>
      <c r="IRM18" s="219"/>
      <c r="IRN18" s="219"/>
      <c r="IRO18" s="219"/>
      <c r="IRP18" s="219"/>
      <c r="IRQ18" s="219"/>
      <c r="IRR18" s="219"/>
      <c r="IRS18" s="219"/>
      <c r="IRT18" s="219"/>
      <c r="IRU18" s="219"/>
      <c r="IRV18" s="219"/>
      <c r="IRW18" s="219"/>
      <c r="IRX18" s="219"/>
      <c r="IRY18" s="219"/>
      <c r="IRZ18" s="219"/>
      <c r="ISA18" s="219"/>
      <c r="ISB18" s="219"/>
      <c r="ISC18" s="219"/>
      <c r="ISD18" s="219"/>
      <c r="ISE18" s="219"/>
      <c r="ISF18" s="219"/>
      <c r="ISG18" s="219"/>
      <c r="ISH18" s="219"/>
      <c r="ISI18" s="219"/>
      <c r="ISJ18" s="219"/>
      <c r="ISK18" s="219"/>
      <c r="ISL18" s="219"/>
      <c r="ISM18" s="219"/>
      <c r="ISN18" s="219"/>
      <c r="ISO18" s="219"/>
      <c r="ISP18" s="219"/>
      <c r="ISQ18" s="219"/>
      <c r="ISR18" s="219"/>
      <c r="ISS18" s="219"/>
      <c r="IST18" s="219"/>
      <c r="ISU18" s="219"/>
      <c r="ISV18" s="219"/>
      <c r="ISW18" s="219"/>
      <c r="ISX18" s="219"/>
      <c r="ISY18" s="219"/>
      <c r="ISZ18" s="219"/>
      <c r="ITA18" s="219"/>
      <c r="ITB18" s="219"/>
      <c r="ITC18" s="219"/>
      <c r="ITD18" s="219"/>
      <c r="ITE18" s="219"/>
      <c r="ITF18" s="219"/>
      <c r="ITG18" s="219"/>
      <c r="ITH18" s="219"/>
      <c r="ITI18" s="219"/>
      <c r="ITJ18" s="219"/>
      <c r="ITK18" s="219"/>
      <c r="ITL18" s="219"/>
      <c r="ITM18" s="219"/>
      <c r="ITN18" s="219"/>
      <c r="ITO18" s="219"/>
      <c r="ITP18" s="219"/>
      <c r="ITQ18" s="219"/>
      <c r="ITR18" s="219"/>
      <c r="ITS18" s="219"/>
      <c r="ITT18" s="219"/>
      <c r="ITU18" s="219"/>
      <c r="ITV18" s="219"/>
      <c r="ITW18" s="219"/>
      <c r="ITX18" s="219"/>
      <c r="ITY18" s="219"/>
      <c r="ITZ18" s="219"/>
      <c r="IUA18" s="219"/>
      <c r="IUB18" s="219"/>
      <c r="IUC18" s="219"/>
      <c r="IUD18" s="219"/>
      <c r="IUE18" s="219"/>
      <c r="IUF18" s="219"/>
      <c r="IUG18" s="219"/>
      <c r="IUH18" s="219"/>
      <c r="IUI18" s="219"/>
      <c r="IUJ18" s="219"/>
      <c r="IUK18" s="219"/>
      <c r="IUL18" s="219"/>
      <c r="IUM18" s="219"/>
      <c r="IUN18" s="219"/>
      <c r="IUO18" s="219"/>
      <c r="IUP18" s="219"/>
      <c r="IUQ18" s="219"/>
      <c r="IUR18" s="219"/>
      <c r="IUS18" s="219"/>
      <c r="IUT18" s="219"/>
      <c r="IUU18" s="219"/>
      <c r="IUV18" s="219"/>
      <c r="IUW18" s="219"/>
      <c r="IUX18" s="219"/>
      <c r="IUY18" s="219"/>
      <c r="IUZ18" s="219"/>
      <c r="IVA18" s="219"/>
      <c r="IVB18" s="219"/>
      <c r="IVC18" s="219"/>
      <c r="IVD18" s="219"/>
      <c r="IVE18" s="219"/>
      <c r="IVF18" s="219"/>
      <c r="IVG18" s="219"/>
      <c r="IVH18" s="219"/>
      <c r="IVI18" s="219"/>
      <c r="IVJ18" s="219"/>
      <c r="IVK18" s="219"/>
      <c r="IVL18" s="219"/>
      <c r="IVM18" s="219"/>
      <c r="IVN18" s="219"/>
      <c r="IVO18" s="219"/>
      <c r="IVP18" s="219"/>
      <c r="IVQ18" s="219"/>
      <c r="IVR18" s="219"/>
      <c r="IVS18" s="219"/>
      <c r="IVT18" s="219"/>
      <c r="IVU18" s="219"/>
      <c r="IVV18" s="219"/>
      <c r="IVW18" s="219"/>
      <c r="IVX18" s="219"/>
      <c r="IVY18" s="219"/>
      <c r="IVZ18" s="219"/>
      <c r="IWA18" s="219"/>
      <c r="IWB18" s="219"/>
      <c r="IWC18" s="219"/>
      <c r="IWD18" s="219"/>
      <c r="IWE18" s="219"/>
      <c r="IWF18" s="219"/>
      <c r="IWG18" s="219"/>
      <c r="IWH18" s="219"/>
      <c r="IWI18" s="219"/>
      <c r="IWJ18" s="219"/>
      <c r="IWK18" s="219"/>
      <c r="IWL18" s="219"/>
      <c r="IWM18" s="219"/>
      <c r="IWN18" s="219"/>
      <c r="IWO18" s="219"/>
      <c r="IWP18" s="219"/>
      <c r="IWQ18" s="219"/>
      <c r="IWR18" s="219"/>
      <c r="IWS18" s="219"/>
      <c r="IWT18" s="219"/>
      <c r="IWU18" s="219"/>
      <c r="IWV18" s="219"/>
      <c r="IWW18" s="219"/>
      <c r="IWX18" s="219"/>
      <c r="IWY18" s="219"/>
      <c r="IWZ18" s="219"/>
      <c r="IXA18" s="219"/>
      <c r="IXB18" s="219"/>
      <c r="IXC18" s="219"/>
      <c r="IXD18" s="219"/>
      <c r="IXE18" s="219"/>
      <c r="IXF18" s="219"/>
      <c r="IXG18" s="219"/>
      <c r="IXH18" s="219"/>
      <c r="IXI18" s="219"/>
      <c r="IXJ18" s="219"/>
      <c r="IXK18" s="219"/>
      <c r="IXL18" s="219"/>
      <c r="IXM18" s="219"/>
      <c r="IXN18" s="219"/>
      <c r="IXO18" s="219"/>
      <c r="IXP18" s="219"/>
      <c r="IXQ18" s="219"/>
      <c r="IXR18" s="219"/>
      <c r="IXS18" s="219"/>
      <c r="IXT18" s="219"/>
      <c r="IXU18" s="219"/>
      <c r="IXV18" s="219"/>
      <c r="IXW18" s="219"/>
      <c r="IXX18" s="219"/>
      <c r="IXY18" s="219"/>
      <c r="IXZ18" s="219"/>
      <c r="IYA18" s="219"/>
      <c r="IYB18" s="219"/>
      <c r="IYC18" s="219"/>
      <c r="IYD18" s="219"/>
      <c r="IYE18" s="219"/>
      <c r="IYF18" s="219"/>
      <c r="IYG18" s="219"/>
      <c r="IYH18" s="219"/>
      <c r="IYI18" s="219"/>
      <c r="IYJ18" s="219"/>
      <c r="IYK18" s="219"/>
      <c r="IYL18" s="219"/>
      <c r="IYM18" s="219"/>
      <c r="IYN18" s="219"/>
      <c r="IYO18" s="219"/>
      <c r="IYP18" s="219"/>
      <c r="IYQ18" s="219"/>
      <c r="IYR18" s="219"/>
      <c r="IYS18" s="219"/>
      <c r="IYT18" s="219"/>
      <c r="IYU18" s="219"/>
      <c r="IYV18" s="219"/>
      <c r="IYW18" s="219"/>
      <c r="IYX18" s="219"/>
      <c r="IYY18" s="219"/>
      <c r="IYZ18" s="219"/>
      <c r="IZA18" s="219"/>
      <c r="IZB18" s="219"/>
      <c r="IZC18" s="219"/>
      <c r="IZD18" s="219"/>
      <c r="IZE18" s="219"/>
      <c r="IZF18" s="219"/>
      <c r="IZG18" s="219"/>
      <c r="IZH18" s="219"/>
      <c r="IZI18" s="219"/>
      <c r="IZJ18" s="219"/>
      <c r="IZK18" s="219"/>
      <c r="IZL18" s="219"/>
      <c r="IZM18" s="219"/>
      <c r="IZN18" s="219"/>
      <c r="IZO18" s="219"/>
      <c r="IZP18" s="219"/>
      <c r="IZQ18" s="219"/>
      <c r="IZR18" s="219"/>
      <c r="IZS18" s="219"/>
      <c r="IZT18" s="219"/>
      <c r="IZU18" s="219"/>
      <c r="IZV18" s="219"/>
      <c r="IZW18" s="219"/>
      <c r="IZX18" s="219"/>
      <c r="IZY18" s="219"/>
      <c r="IZZ18" s="219"/>
      <c r="JAA18" s="219"/>
      <c r="JAB18" s="219"/>
      <c r="JAC18" s="219"/>
      <c r="JAD18" s="219"/>
      <c r="JAE18" s="219"/>
      <c r="JAF18" s="219"/>
      <c r="JAG18" s="219"/>
      <c r="JAH18" s="219"/>
      <c r="JAI18" s="219"/>
      <c r="JAJ18" s="219"/>
      <c r="JAK18" s="219"/>
      <c r="JAL18" s="219"/>
      <c r="JAM18" s="219"/>
      <c r="JAN18" s="219"/>
      <c r="JAO18" s="219"/>
      <c r="JAP18" s="219"/>
      <c r="JAQ18" s="219"/>
      <c r="JAR18" s="219"/>
      <c r="JAS18" s="219"/>
      <c r="JAT18" s="219"/>
      <c r="JAU18" s="219"/>
      <c r="JAV18" s="219"/>
      <c r="JAW18" s="219"/>
      <c r="JAX18" s="219"/>
      <c r="JAY18" s="219"/>
      <c r="JAZ18" s="219"/>
      <c r="JBA18" s="219"/>
      <c r="JBB18" s="219"/>
      <c r="JBC18" s="219"/>
      <c r="JBD18" s="219"/>
      <c r="JBE18" s="219"/>
      <c r="JBF18" s="219"/>
      <c r="JBG18" s="219"/>
      <c r="JBH18" s="219"/>
      <c r="JBI18" s="219"/>
      <c r="JBJ18" s="219"/>
      <c r="JBK18" s="219"/>
      <c r="JBL18" s="219"/>
      <c r="JBM18" s="219"/>
      <c r="JBN18" s="219"/>
      <c r="JBO18" s="219"/>
      <c r="JBP18" s="219"/>
      <c r="JBQ18" s="219"/>
      <c r="JBR18" s="219"/>
      <c r="JBS18" s="219"/>
      <c r="JBT18" s="219"/>
      <c r="JBU18" s="219"/>
      <c r="JBV18" s="219"/>
      <c r="JBW18" s="219"/>
      <c r="JBX18" s="219"/>
      <c r="JBY18" s="219"/>
      <c r="JBZ18" s="219"/>
      <c r="JCA18" s="219"/>
      <c r="JCB18" s="219"/>
      <c r="JCC18" s="219"/>
      <c r="JCD18" s="219"/>
      <c r="JCE18" s="219"/>
      <c r="JCF18" s="219"/>
      <c r="JCG18" s="219"/>
      <c r="JCH18" s="219"/>
      <c r="JCI18" s="219"/>
      <c r="JCJ18" s="219"/>
      <c r="JCK18" s="219"/>
      <c r="JCL18" s="219"/>
      <c r="JCM18" s="219"/>
      <c r="JCN18" s="219"/>
      <c r="JCO18" s="219"/>
      <c r="JCP18" s="219"/>
      <c r="JCQ18" s="219"/>
      <c r="JCR18" s="219"/>
      <c r="JCS18" s="219"/>
      <c r="JCT18" s="219"/>
      <c r="JCU18" s="219"/>
      <c r="JCV18" s="219"/>
      <c r="JCW18" s="219"/>
      <c r="JCX18" s="219"/>
      <c r="JCY18" s="219"/>
      <c r="JCZ18" s="219"/>
      <c r="JDA18" s="219"/>
      <c r="JDB18" s="219"/>
      <c r="JDC18" s="219"/>
      <c r="JDD18" s="219"/>
      <c r="JDE18" s="219"/>
      <c r="JDF18" s="219"/>
      <c r="JDG18" s="219"/>
      <c r="JDH18" s="219"/>
      <c r="JDI18" s="219"/>
      <c r="JDJ18" s="219"/>
      <c r="JDK18" s="219"/>
      <c r="JDL18" s="219"/>
      <c r="JDM18" s="219"/>
      <c r="JDN18" s="219"/>
      <c r="JDO18" s="219"/>
      <c r="JDP18" s="219"/>
      <c r="JDQ18" s="219"/>
      <c r="JDR18" s="219"/>
      <c r="JDS18" s="219"/>
      <c r="JDT18" s="219"/>
      <c r="JDU18" s="219"/>
      <c r="JDV18" s="219"/>
      <c r="JDW18" s="219"/>
      <c r="JDX18" s="219"/>
      <c r="JDY18" s="219"/>
      <c r="JDZ18" s="219"/>
      <c r="JEA18" s="219"/>
      <c r="JEB18" s="219"/>
      <c r="JEC18" s="219"/>
      <c r="JED18" s="219"/>
      <c r="JEE18" s="219"/>
      <c r="JEF18" s="219"/>
      <c r="JEG18" s="219"/>
      <c r="JEH18" s="219"/>
      <c r="JEI18" s="219"/>
      <c r="JEJ18" s="219"/>
      <c r="JEK18" s="219"/>
      <c r="JEL18" s="219"/>
      <c r="JEM18" s="219"/>
      <c r="JEN18" s="219"/>
      <c r="JEO18" s="219"/>
      <c r="JEP18" s="219"/>
      <c r="JEQ18" s="219"/>
      <c r="JER18" s="219"/>
      <c r="JES18" s="219"/>
      <c r="JET18" s="219"/>
      <c r="JEU18" s="219"/>
      <c r="JEV18" s="219"/>
      <c r="JEW18" s="219"/>
      <c r="JEX18" s="219"/>
      <c r="JEY18" s="219"/>
      <c r="JEZ18" s="219"/>
      <c r="JFA18" s="219"/>
      <c r="JFB18" s="219"/>
      <c r="JFC18" s="219"/>
      <c r="JFD18" s="219"/>
      <c r="JFE18" s="219"/>
      <c r="JFF18" s="219"/>
      <c r="JFG18" s="219"/>
      <c r="JFH18" s="219"/>
      <c r="JFI18" s="219"/>
      <c r="JFJ18" s="219"/>
      <c r="JFK18" s="219"/>
      <c r="JFL18" s="219"/>
      <c r="JFM18" s="219"/>
      <c r="JFN18" s="219"/>
      <c r="JFO18" s="219"/>
      <c r="JFP18" s="219"/>
      <c r="JFQ18" s="219"/>
      <c r="JFR18" s="219"/>
      <c r="JFS18" s="219"/>
      <c r="JFT18" s="219"/>
      <c r="JFU18" s="219"/>
      <c r="JFV18" s="219"/>
      <c r="JFW18" s="219"/>
      <c r="JFX18" s="219"/>
      <c r="JFY18" s="219"/>
      <c r="JFZ18" s="219"/>
      <c r="JGA18" s="219"/>
      <c r="JGB18" s="219"/>
      <c r="JGC18" s="219"/>
      <c r="JGD18" s="219"/>
      <c r="JGE18" s="219"/>
      <c r="JGF18" s="219"/>
      <c r="JGG18" s="219"/>
      <c r="JGH18" s="219"/>
      <c r="JGI18" s="219"/>
      <c r="JGJ18" s="219"/>
      <c r="JGK18" s="219"/>
      <c r="JGL18" s="219"/>
      <c r="JGM18" s="219"/>
      <c r="JGN18" s="219"/>
      <c r="JGO18" s="219"/>
      <c r="JGP18" s="219"/>
      <c r="JGQ18" s="219"/>
      <c r="JGR18" s="219"/>
      <c r="JGS18" s="219"/>
      <c r="JGT18" s="219"/>
      <c r="JGU18" s="219"/>
      <c r="JGV18" s="219"/>
      <c r="JGW18" s="219"/>
      <c r="JGX18" s="219"/>
      <c r="JGY18" s="219"/>
      <c r="JGZ18" s="219"/>
      <c r="JHA18" s="219"/>
      <c r="JHB18" s="219"/>
      <c r="JHC18" s="219"/>
      <c r="JHD18" s="219"/>
      <c r="JHE18" s="219"/>
      <c r="JHF18" s="219"/>
      <c r="JHG18" s="219"/>
      <c r="JHH18" s="219"/>
      <c r="JHI18" s="219"/>
      <c r="JHJ18" s="219"/>
      <c r="JHK18" s="219"/>
      <c r="JHL18" s="219"/>
      <c r="JHM18" s="219"/>
      <c r="JHN18" s="219"/>
      <c r="JHO18" s="219"/>
      <c r="JHP18" s="219"/>
      <c r="JHQ18" s="219"/>
      <c r="JHR18" s="219"/>
      <c r="JHS18" s="219"/>
      <c r="JHT18" s="219"/>
      <c r="JHU18" s="219"/>
      <c r="JHV18" s="219"/>
      <c r="JHW18" s="219"/>
      <c r="JHX18" s="219"/>
      <c r="JHY18" s="219"/>
      <c r="JHZ18" s="219"/>
      <c r="JIA18" s="219"/>
      <c r="JIB18" s="219"/>
      <c r="JIC18" s="219"/>
      <c r="JID18" s="219"/>
      <c r="JIE18" s="219"/>
      <c r="JIF18" s="219"/>
      <c r="JIG18" s="219"/>
      <c r="JIH18" s="219"/>
      <c r="JII18" s="219"/>
      <c r="JIJ18" s="219"/>
      <c r="JIK18" s="219"/>
      <c r="JIL18" s="219"/>
      <c r="JIM18" s="219"/>
      <c r="JIN18" s="219"/>
      <c r="JIO18" s="219"/>
      <c r="JIP18" s="219"/>
      <c r="JIQ18" s="219"/>
      <c r="JIR18" s="219"/>
      <c r="JIS18" s="219"/>
      <c r="JIT18" s="219"/>
      <c r="JIU18" s="219"/>
      <c r="JIV18" s="219"/>
      <c r="JIW18" s="219"/>
      <c r="JIX18" s="219"/>
      <c r="JIY18" s="219"/>
      <c r="JIZ18" s="219"/>
      <c r="JJA18" s="219"/>
      <c r="JJB18" s="219"/>
      <c r="JJC18" s="219"/>
      <c r="JJD18" s="219"/>
      <c r="JJE18" s="219"/>
      <c r="JJF18" s="219"/>
      <c r="JJG18" s="219"/>
      <c r="JJH18" s="219"/>
      <c r="JJI18" s="219"/>
      <c r="JJJ18" s="219"/>
      <c r="JJK18" s="219"/>
      <c r="JJL18" s="219"/>
      <c r="JJM18" s="219"/>
      <c r="JJN18" s="219"/>
      <c r="JJO18" s="219"/>
      <c r="JJP18" s="219"/>
      <c r="JJQ18" s="219"/>
      <c r="JJR18" s="219"/>
      <c r="JJS18" s="219"/>
      <c r="JJT18" s="219"/>
      <c r="JJU18" s="219"/>
      <c r="JJV18" s="219"/>
      <c r="JJW18" s="219"/>
      <c r="JJX18" s="219"/>
      <c r="JJY18" s="219"/>
      <c r="JJZ18" s="219"/>
      <c r="JKA18" s="219"/>
      <c r="JKB18" s="219"/>
      <c r="JKC18" s="219"/>
      <c r="JKD18" s="219"/>
      <c r="JKE18" s="219"/>
      <c r="JKF18" s="219"/>
      <c r="JKG18" s="219"/>
      <c r="JKH18" s="219"/>
      <c r="JKI18" s="219"/>
      <c r="JKJ18" s="219"/>
      <c r="JKK18" s="219"/>
      <c r="JKL18" s="219"/>
      <c r="JKM18" s="219"/>
      <c r="JKN18" s="219"/>
      <c r="JKO18" s="219"/>
      <c r="JKP18" s="219"/>
      <c r="JKQ18" s="219"/>
      <c r="JKR18" s="219"/>
      <c r="JKS18" s="219"/>
      <c r="JKT18" s="219"/>
      <c r="JKU18" s="219"/>
      <c r="JKV18" s="219"/>
      <c r="JKW18" s="219"/>
      <c r="JKX18" s="219"/>
      <c r="JKY18" s="219"/>
      <c r="JKZ18" s="219"/>
      <c r="JLA18" s="219"/>
      <c r="JLB18" s="219"/>
      <c r="JLC18" s="219"/>
      <c r="JLD18" s="219"/>
      <c r="JLE18" s="219"/>
      <c r="JLF18" s="219"/>
      <c r="JLG18" s="219"/>
      <c r="JLH18" s="219"/>
      <c r="JLI18" s="219"/>
      <c r="JLJ18" s="219"/>
      <c r="JLK18" s="219"/>
      <c r="JLL18" s="219"/>
      <c r="JLM18" s="219"/>
      <c r="JLN18" s="219"/>
      <c r="JLO18" s="219"/>
      <c r="JLP18" s="219"/>
      <c r="JLQ18" s="219"/>
      <c r="JLR18" s="219"/>
      <c r="JLS18" s="219"/>
      <c r="JLT18" s="219"/>
      <c r="JLU18" s="219"/>
      <c r="JLV18" s="219"/>
      <c r="JLW18" s="219"/>
      <c r="JLX18" s="219"/>
      <c r="JLY18" s="219"/>
      <c r="JLZ18" s="219"/>
      <c r="JMA18" s="219"/>
      <c r="JMB18" s="219"/>
      <c r="JMC18" s="219"/>
      <c r="JMD18" s="219"/>
      <c r="JME18" s="219"/>
      <c r="JMF18" s="219"/>
      <c r="JMG18" s="219"/>
      <c r="JMH18" s="219"/>
      <c r="JMI18" s="219"/>
      <c r="JMJ18" s="219"/>
      <c r="JMK18" s="219"/>
      <c r="JML18" s="219"/>
      <c r="JMM18" s="219"/>
      <c r="JMN18" s="219"/>
      <c r="JMO18" s="219"/>
      <c r="JMP18" s="219"/>
      <c r="JMQ18" s="219"/>
      <c r="JMR18" s="219"/>
      <c r="JMS18" s="219"/>
      <c r="JMT18" s="219"/>
      <c r="JMU18" s="219"/>
      <c r="JMV18" s="219"/>
      <c r="JMW18" s="219"/>
      <c r="JMX18" s="219"/>
      <c r="JMY18" s="219"/>
      <c r="JMZ18" s="219"/>
      <c r="JNA18" s="219"/>
      <c r="JNB18" s="219"/>
      <c r="JNC18" s="219"/>
      <c r="JND18" s="219"/>
      <c r="JNE18" s="219"/>
      <c r="JNF18" s="219"/>
      <c r="JNG18" s="219"/>
      <c r="JNH18" s="219"/>
      <c r="JNI18" s="219"/>
      <c r="JNJ18" s="219"/>
      <c r="JNK18" s="219"/>
      <c r="JNL18" s="219"/>
      <c r="JNM18" s="219"/>
      <c r="JNN18" s="219"/>
      <c r="JNO18" s="219"/>
      <c r="JNP18" s="219"/>
      <c r="JNQ18" s="219"/>
      <c r="JNR18" s="219"/>
      <c r="JNS18" s="219"/>
      <c r="JNT18" s="219"/>
      <c r="JNU18" s="219"/>
      <c r="JNV18" s="219"/>
      <c r="JNW18" s="219"/>
      <c r="JNX18" s="219"/>
      <c r="JNY18" s="219"/>
      <c r="JNZ18" s="219"/>
      <c r="JOA18" s="219"/>
      <c r="JOB18" s="219"/>
      <c r="JOC18" s="219"/>
      <c r="JOD18" s="219"/>
      <c r="JOE18" s="219"/>
      <c r="JOF18" s="219"/>
      <c r="JOG18" s="219"/>
      <c r="JOH18" s="219"/>
      <c r="JOI18" s="219"/>
      <c r="JOJ18" s="219"/>
      <c r="JOK18" s="219"/>
      <c r="JOL18" s="219"/>
      <c r="JOM18" s="219"/>
      <c r="JON18" s="219"/>
      <c r="JOO18" s="219"/>
      <c r="JOP18" s="219"/>
      <c r="JOQ18" s="219"/>
      <c r="JOR18" s="219"/>
      <c r="JOS18" s="219"/>
      <c r="JOT18" s="219"/>
      <c r="JOU18" s="219"/>
      <c r="JOV18" s="219"/>
      <c r="JOW18" s="219"/>
      <c r="JOX18" s="219"/>
      <c r="JOY18" s="219"/>
      <c r="JOZ18" s="219"/>
      <c r="JPA18" s="219"/>
      <c r="JPB18" s="219"/>
      <c r="JPC18" s="219"/>
      <c r="JPD18" s="219"/>
      <c r="JPE18" s="219"/>
      <c r="JPF18" s="219"/>
      <c r="JPG18" s="219"/>
      <c r="JPH18" s="219"/>
      <c r="JPI18" s="219"/>
      <c r="JPJ18" s="219"/>
      <c r="JPK18" s="219"/>
      <c r="JPL18" s="219"/>
      <c r="JPM18" s="219"/>
      <c r="JPN18" s="219"/>
      <c r="JPO18" s="219"/>
      <c r="JPP18" s="219"/>
      <c r="JPQ18" s="219"/>
      <c r="JPR18" s="219"/>
      <c r="JPS18" s="219"/>
      <c r="JPT18" s="219"/>
      <c r="JPU18" s="219"/>
      <c r="JPV18" s="219"/>
      <c r="JPW18" s="219"/>
      <c r="JPX18" s="219"/>
      <c r="JPY18" s="219"/>
      <c r="JPZ18" s="219"/>
      <c r="JQA18" s="219"/>
      <c r="JQB18" s="219"/>
      <c r="JQC18" s="219"/>
      <c r="JQD18" s="219"/>
      <c r="JQE18" s="219"/>
      <c r="JQF18" s="219"/>
      <c r="JQG18" s="219"/>
      <c r="JQH18" s="219"/>
      <c r="JQI18" s="219"/>
      <c r="JQJ18" s="219"/>
      <c r="JQK18" s="219"/>
      <c r="JQL18" s="219"/>
      <c r="JQM18" s="219"/>
      <c r="JQN18" s="219"/>
      <c r="JQO18" s="219"/>
      <c r="JQP18" s="219"/>
      <c r="JQQ18" s="219"/>
      <c r="JQR18" s="219"/>
      <c r="JQS18" s="219"/>
      <c r="JQT18" s="219"/>
      <c r="JQU18" s="219"/>
      <c r="JQV18" s="219"/>
      <c r="JQW18" s="219"/>
      <c r="JQX18" s="219"/>
      <c r="JQY18" s="219"/>
      <c r="JQZ18" s="219"/>
      <c r="JRA18" s="219"/>
      <c r="JRB18" s="219"/>
      <c r="JRC18" s="219"/>
      <c r="JRD18" s="219"/>
      <c r="JRE18" s="219"/>
      <c r="JRF18" s="219"/>
      <c r="JRG18" s="219"/>
      <c r="JRH18" s="219"/>
      <c r="JRI18" s="219"/>
      <c r="JRJ18" s="219"/>
      <c r="JRK18" s="219"/>
      <c r="JRL18" s="219"/>
      <c r="JRM18" s="219"/>
      <c r="JRN18" s="219"/>
      <c r="JRO18" s="219"/>
      <c r="JRP18" s="219"/>
      <c r="JRQ18" s="219"/>
      <c r="JRR18" s="219"/>
      <c r="JRS18" s="219"/>
      <c r="JRT18" s="219"/>
      <c r="JRU18" s="219"/>
      <c r="JRV18" s="219"/>
      <c r="JRW18" s="219"/>
      <c r="JRX18" s="219"/>
      <c r="JRY18" s="219"/>
      <c r="JRZ18" s="219"/>
      <c r="JSA18" s="219"/>
      <c r="JSB18" s="219"/>
      <c r="JSC18" s="219"/>
      <c r="JSD18" s="219"/>
      <c r="JSE18" s="219"/>
      <c r="JSF18" s="219"/>
      <c r="JSG18" s="219"/>
      <c r="JSH18" s="219"/>
      <c r="JSI18" s="219"/>
      <c r="JSJ18" s="219"/>
      <c r="JSK18" s="219"/>
      <c r="JSL18" s="219"/>
      <c r="JSM18" s="219"/>
      <c r="JSN18" s="219"/>
      <c r="JSO18" s="219"/>
      <c r="JSP18" s="219"/>
      <c r="JSQ18" s="219"/>
      <c r="JSR18" s="219"/>
      <c r="JSS18" s="219"/>
      <c r="JST18" s="219"/>
      <c r="JSU18" s="219"/>
      <c r="JSV18" s="219"/>
      <c r="JSW18" s="219"/>
      <c r="JSX18" s="219"/>
      <c r="JSY18" s="219"/>
      <c r="JSZ18" s="219"/>
      <c r="JTA18" s="219"/>
      <c r="JTB18" s="219"/>
      <c r="JTC18" s="219"/>
      <c r="JTD18" s="219"/>
      <c r="JTE18" s="219"/>
      <c r="JTF18" s="219"/>
      <c r="JTG18" s="219"/>
      <c r="JTH18" s="219"/>
      <c r="JTI18" s="219"/>
      <c r="JTJ18" s="219"/>
      <c r="JTK18" s="219"/>
      <c r="JTL18" s="219"/>
      <c r="JTM18" s="219"/>
      <c r="JTN18" s="219"/>
      <c r="JTO18" s="219"/>
      <c r="JTP18" s="219"/>
      <c r="JTQ18" s="219"/>
      <c r="JTR18" s="219"/>
      <c r="JTS18" s="219"/>
      <c r="JTT18" s="219"/>
      <c r="JTU18" s="219"/>
      <c r="JTV18" s="219"/>
      <c r="JTW18" s="219"/>
      <c r="JTX18" s="219"/>
      <c r="JTY18" s="219"/>
      <c r="JTZ18" s="219"/>
      <c r="JUA18" s="219"/>
      <c r="JUB18" s="219"/>
      <c r="JUC18" s="219"/>
      <c r="JUD18" s="219"/>
      <c r="JUE18" s="219"/>
      <c r="JUF18" s="219"/>
      <c r="JUG18" s="219"/>
      <c r="JUH18" s="219"/>
      <c r="JUI18" s="219"/>
      <c r="JUJ18" s="219"/>
      <c r="JUK18" s="219"/>
      <c r="JUL18" s="219"/>
      <c r="JUM18" s="219"/>
      <c r="JUN18" s="219"/>
      <c r="JUO18" s="219"/>
      <c r="JUP18" s="219"/>
      <c r="JUQ18" s="219"/>
      <c r="JUR18" s="219"/>
      <c r="JUS18" s="219"/>
      <c r="JUT18" s="219"/>
      <c r="JUU18" s="219"/>
      <c r="JUV18" s="219"/>
      <c r="JUW18" s="219"/>
      <c r="JUX18" s="219"/>
      <c r="JUY18" s="219"/>
      <c r="JUZ18" s="219"/>
      <c r="JVA18" s="219"/>
      <c r="JVB18" s="219"/>
      <c r="JVC18" s="219"/>
      <c r="JVD18" s="219"/>
      <c r="JVE18" s="219"/>
      <c r="JVF18" s="219"/>
      <c r="JVG18" s="219"/>
      <c r="JVH18" s="219"/>
      <c r="JVI18" s="219"/>
      <c r="JVJ18" s="219"/>
      <c r="JVK18" s="219"/>
      <c r="JVL18" s="219"/>
      <c r="JVM18" s="219"/>
      <c r="JVN18" s="219"/>
      <c r="JVO18" s="219"/>
      <c r="JVP18" s="219"/>
      <c r="JVQ18" s="219"/>
      <c r="JVR18" s="219"/>
      <c r="JVS18" s="219"/>
      <c r="JVT18" s="219"/>
      <c r="JVU18" s="219"/>
      <c r="JVV18" s="219"/>
      <c r="JVW18" s="219"/>
      <c r="JVX18" s="219"/>
      <c r="JVY18" s="219"/>
      <c r="JVZ18" s="219"/>
      <c r="JWA18" s="219"/>
      <c r="JWB18" s="219"/>
      <c r="JWC18" s="219"/>
      <c r="JWD18" s="219"/>
      <c r="JWE18" s="219"/>
      <c r="JWF18" s="219"/>
      <c r="JWG18" s="219"/>
      <c r="JWH18" s="219"/>
      <c r="JWI18" s="219"/>
      <c r="JWJ18" s="219"/>
      <c r="JWK18" s="219"/>
      <c r="JWL18" s="219"/>
      <c r="JWM18" s="219"/>
      <c r="JWN18" s="219"/>
      <c r="JWO18" s="219"/>
      <c r="JWP18" s="219"/>
      <c r="JWQ18" s="219"/>
      <c r="JWR18" s="219"/>
      <c r="JWS18" s="219"/>
      <c r="JWT18" s="219"/>
      <c r="JWU18" s="219"/>
      <c r="JWV18" s="219"/>
      <c r="JWW18" s="219"/>
      <c r="JWX18" s="219"/>
      <c r="JWY18" s="219"/>
      <c r="JWZ18" s="219"/>
      <c r="JXA18" s="219"/>
      <c r="JXB18" s="219"/>
      <c r="JXC18" s="219"/>
      <c r="JXD18" s="219"/>
      <c r="JXE18" s="219"/>
      <c r="JXF18" s="219"/>
      <c r="JXG18" s="219"/>
      <c r="JXH18" s="219"/>
      <c r="JXI18" s="219"/>
      <c r="JXJ18" s="219"/>
      <c r="JXK18" s="219"/>
      <c r="JXL18" s="219"/>
      <c r="JXM18" s="219"/>
      <c r="JXN18" s="219"/>
      <c r="JXO18" s="219"/>
      <c r="JXP18" s="219"/>
      <c r="JXQ18" s="219"/>
      <c r="JXR18" s="219"/>
      <c r="JXS18" s="219"/>
      <c r="JXT18" s="219"/>
      <c r="JXU18" s="219"/>
      <c r="JXV18" s="219"/>
      <c r="JXW18" s="219"/>
      <c r="JXX18" s="219"/>
      <c r="JXY18" s="219"/>
      <c r="JXZ18" s="219"/>
      <c r="JYA18" s="219"/>
      <c r="JYB18" s="219"/>
      <c r="JYC18" s="219"/>
      <c r="JYD18" s="219"/>
      <c r="JYE18" s="219"/>
      <c r="JYF18" s="219"/>
      <c r="JYG18" s="219"/>
      <c r="JYH18" s="219"/>
      <c r="JYI18" s="219"/>
      <c r="JYJ18" s="219"/>
      <c r="JYK18" s="219"/>
      <c r="JYL18" s="219"/>
      <c r="JYM18" s="219"/>
      <c r="JYN18" s="219"/>
      <c r="JYO18" s="219"/>
      <c r="JYP18" s="219"/>
      <c r="JYQ18" s="219"/>
      <c r="JYR18" s="219"/>
      <c r="JYS18" s="219"/>
      <c r="JYT18" s="219"/>
      <c r="JYU18" s="219"/>
      <c r="JYV18" s="219"/>
      <c r="JYW18" s="219"/>
      <c r="JYX18" s="219"/>
      <c r="JYY18" s="219"/>
      <c r="JYZ18" s="219"/>
      <c r="JZA18" s="219"/>
      <c r="JZB18" s="219"/>
      <c r="JZC18" s="219"/>
      <c r="JZD18" s="219"/>
      <c r="JZE18" s="219"/>
      <c r="JZF18" s="219"/>
      <c r="JZG18" s="219"/>
      <c r="JZH18" s="219"/>
      <c r="JZI18" s="219"/>
      <c r="JZJ18" s="219"/>
      <c r="JZK18" s="219"/>
      <c r="JZL18" s="219"/>
      <c r="JZM18" s="219"/>
      <c r="JZN18" s="219"/>
      <c r="JZO18" s="219"/>
      <c r="JZP18" s="219"/>
      <c r="JZQ18" s="219"/>
      <c r="JZR18" s="219"/>
      <c r="JZS18" s="219"/>
      <c r="JZT18" s="219"/>
      <c r="JZU18" s="219"/>
      <c r="JZV18" s="219"/>
      <c r="JZW18" s="219"/>
      <c r="JZX18" s="219"/>
      <c r="JZY18" s="219"/>
      <c r="JZZ18" s="219"/>
      <c r="KAA18" s="219"/>
      <c r="KAB18" s="219"/>
      <c r="KAC18" s="219"/>
      <c r="KAD18" s="219"/>
      <c r="KAE18" s="219"/>
      <c r="KAF18" s="219"/>
      <c r="KAG18" s="219"/>
      <c r="KAH18" s="219"/>
      <c r="KAI18" s="219"/>
      <c r="KAJ18" s="219"/>
      <c r="KAK18" s="219"/>
      <c r="KAL18" s="219"/>
      <c r="KAM18" s="219"/>
      <c r="KAN18" s="219"/>
      <c r="KAO18" s="219"/>
      <c r="KAP18" s="219"/>
      <c r="KAQ18" s="219"/>
      <c r="KAR18" s="219"/>
      <c r="KAS18" s="219"/>
      <c r="KAT18" s="219"/>
      <c r="KAU18" s="219"/>
      <c r="KAV18" s="219"/>
      <c r="KAW18" s="219"/>
      <c r="KAX18" s="219"/>
      <c r="KAY18" s="219"/>
      <c r="KAZ18" s="219"/>
      <c r="KBA18" s="219"/>
      <c r="KBB18" s="219"/>
      <c r="KBC18" s="219"/>
      <c r="KBD18" s="219"/>
      <c r="KBE18" s="219"/>
      <c r="KBF18" s="219"/>
      <c r="KBG18" s="219"/>
      <c r="KBH18" s="219"/>
      <c r="KBI18" s="219"/>
      <c r="KBJ18" s="219"/>
      <c r="KBK18" s="219"/>
      <c r="KBL18" s="219"/>
      <c r="KBM18" s="219"/>
      <c r="KBN18" s="219"/>
      <c r="KBO18" s="219"/>
      <c r="KBP18" s="219"/>
      <c r="KBQ18" s="219"/>
      <c r="KBR18" s="219"/>
      <c r="KBS18" s="219"/>
      <c r="KBT18" s="219"/>
      <c r="KBU18" s="219"/>
      <c r="KBV18" s="219"/>
      <c r="KBW18" s="219"/>
      <c r="KBX18" s="219"/>
      <c r="KBY18" s="219"/>
      <c r="KBZ18" s="219"/>
      <c r="KCA18" s="219"/>
      <c r="KCB18" s="219"/>
      <c r="KCC18" s="219"/>
      <c r="KCD18" s="219"/>
      <c r="KCE18" s="219"/>
      <c r="KCF18" s="219"/>
      <c r="KCG18" s="219"/>
      <c r="KCH18" s="219"/>
      <c r="KCI18" s="219"/>
      <c r="KCJ18" s="219"/>
      <c r="KCK18" s="219"/>
      <c r="KCL18" s="219"/>
      <c r="KCM18" s="219"/>
      <c r="KCN18" s="219"/>
      <c r="KCO18" s="219"/>
      <c r="KCP18" s="219"/>
      <c r="KCQ18" s="219"/>
      <c r="KCR18" s="219"/>
      <c r="KCS18" s="219"/>
      <c r="KCT18" s="219"/>
      <c r="KCU18" s="219"/>
      <c r="KCV18" s="219"/>
      <c r="KCW18" s="219"/>
      <c r="KCX18" s="219"/>
      <c r="KCY18" s="219"/>
      <c r="KCZ18" s="219"/>
      <c r="KDA18" s="219"/>
      <c r="KDB18" s="219"/>
      <c r="KDC18" s="219"/>
      <c r="KDD18" s="219"/>
      <c r="KDE18" s="219"/>
      <c r="KDF18" s="219"/>
      <c r="KDG18" s="219"/>
      <c r="KDH18" s="219"/>
      <c r="KDI18" s="219"/>
      <c r="KDJ18" s="219"/>
      <c r="KDK18" s="219"/>
      <c r="KDL18" s="219"/>
      <c r="KDM18" s="219"/>
      <c r="KDN18" s="219"/>
      <c r="KDO18" s="219"/>
      <c r="KDP18" s="219"/>
      <c r="KDQ18" s="219"/>
      <c r="KDR18" s="219"/>
      <c r="KDS18" s="219"/>
      <c r="KDT18" s="219"/>
      <c r="KDU18" s="219"/>
      <c r="KDV18" s="219"/>
      <c r="KDW18" s="219"/>
      <c r="KDX18" s="219"/>
      <c r="KDY18" s="219"/>
      <c r="KDZ18" s="219"/>
      <c r="KEA18" s="219"/>
      <c r="KEB18" s="219"/>
      <c r="KEC18" s="219"/>
      <c r="KED18" s="219"/>
      <c r="KEE18" s="219"/>
      <c r="KEF18" s="219"/>
      <c r="KEG18" s="219"/>
      <c r="KEH18" s="219"/>
      <c r="KEI18" s="219"/>
      <c r="KEJ18" s="219"/>
      <c r="KEK18" s="219"/>
      <c r="KEL18" s="219"/>
      <c r="KEM18" s="219"/>
      <c r="KEN18" s="219"/>
      <c r="KEO18" s="219"/>
      <c r="KEP18" s="219"/>
      <c r="KEQ18" s="219"/>
      <c r="KER18" s="219"/>
      <c r="KES18" s="219"/>
      <c r="KET18" s="219"/>
      <c r="KEU18" s="219"/>
      <c r="KEV18" s="219"/>
      <c r="KEW18" s="219"/>
      <c r="KEX18" s="219"/>
      <c r="KEY18" s="219"/>
      <c r="KEZ18" s="219"/>
      <c r="KFA18" s="219"/>
      <c r="KFB18" s="219"/>
      <c r="KFC18" s="219"/>
      <c r="KFD18" s="219"/>
      <c r="KFE18" s="219"/>
      <c r="KFF18" s="219"/>
      <c r="KFG18" s="219"/>
      <c r="KFH18" s="219"/>
      <c r="KFI18" s="219"/>
      <c r="KFJ18" s="219"/>
      <c r="KFK18" s="219"/>
      <c r="KFL18" s="219"/>
      <c r="KFM18" s="219"/>
      <c r="KFN18" s="219"/>
      <c r="KFO18" s="219"/>
      <c r="KFP18" s="219"/>
      <c r="KFQ18" s="219"/>
      <c r="KFR18" s="219"/>
      <c r="KFS18" s="219"/>
      <c r="KFT18" s="219"/>
      <c r="KFU18" s="219"/>
      <c r="KFV18" s="219"/>
      <c r="KFW18" s="219"/>
      <c r="KFX18" s="219"/>
      <c r="KFY18" s="219"/>
      <c r="KFZ18" s="219"/>
      <c r="KGA18" s="219"/>
      <c r="KGB18" s="219"/>
      <c r="KGC18" s="219"/>
      <c r="KGD18" s="219"/>
      <c r="KGE18" s="219"/>
      <c r="KGF18" s="219"/>
      <c r="KGG18" s="219"/>
      <c r="KGH18" s="219"/>
      <c r="KGI18" s="219"/>
      <c r="KGJ18" s="219"/>
      <c r="KGK18" s="219"/>
      <c r="KGL18" s="219"/>
      <c r="KGM18" s="219"/>
      <c r="KGN18" s="219"/>
      <c r="KGO18" s="219"/>
      <c r="KGP18" s="219"/>
      <c r="KGQ18" s="219"/>
      <c r="KGR18" s="219"/>
      <c r="KGS18" s="219"/>
      <c r="KGT18" s="219"/>
      <c r="KGU18" s="219"/>
      <c r="KGV18" s="219"/>
      <c r="KGW18" s="219"/>
      <c r="KGX18" s="219"/>
      <c r="KGY18" s="219"/>
      <c r="KGZ18" s="219"/>
      <c r="KHA18" s="219"/>
      <c r="KHB18" s="219"/>
      <c r="KHC18" s="219"/>
      <c r="KHD18" s="219"/>
      <c r="KHE18" s="219"/>
      <c r="KHF18" s="219"/>
      <c r="KHG18" s="219"/>
      <c r="KHH18" s="219"/>
      <c r="KHI18" s="219"/>
      <c r="KHJ18" s="219"/>
      <c r="KHK18" s="219"/>
      <c r="KHL18" s="219"/>
      <c r="KHM18" s="219"/>
      <c r="KHN18" s="219"/>
      <c r="KHO18" s="219"/>
      <c r="KHP18" s="219"/>
      <c r="KHQ18" s="219"/>
      <c r="KHR18" s="219"/>
      <c r="KHS18" s="219"/>
      <c r="KHT18" s="219"/>
      <c r="KHU18" s="219"/>
      <c r="KHV18" s="219"/>
      <c r="KHW18" s="219"/>
      <c r="KHX18" s="219"/>
      <c r="KHY18" s="219"/>
      <c r="KHZ18" s="219"/>
      <c r="KIA18" s="219"/>
      <c r="KIB18" s="219"/>
      <c r="KIC18" s="219"/>
      <c r="KID18" s="219"/>
      <c r="KIE18" s="219"/>
      <c r="KIF18" s="219"/>
      <c r="KIG18" s="219"/>
      <c r="KIH18" s="219"/>
      <c r="KII18" s="219"/>
      <c r="KIJ18" s="219"/>
      <c r="KIK18" s="219"/>
      <c r="KIL18" s="219"/>
      <c r="KIM18" s="219"/>
      <c r="KIN18" s="219"/>
      <c r="KIO18" s="219"/>
      <c r="KIP18" s="219"/>
      <c r="KIQ18" s="219"/>
      <c r="KIR18" s="219"/>
      <c r="KIS18" s="219"/>
      <c r="KIT18" s="219"/>
      <c r="KIU18" s="219"/>
      <c r="KIV18" s="219"/>
      <c r="KIW18" s="219"/>
      <c r="KIX18" s="219"/>
      <c r="KIY18" s="219"/>
      <c r="KIZ18" s="219"/>
      <c r="KJA18" s="219"/>
      <c r="KJB18" s="219"/>
      <c r="KJC18" s="219"/>
      <c r="KJD18" s="219"/>
      <c r="KJE18" s="219"/>
      <c r="KJF18" s="219"/>
      <c r="KJG18" s="219"/>
      <c r="KJH18" s="219"/>
      <c r="KJI18" s="219"/>
      <c r="KJJ18" s="219"/>
      <c r="KJK18" s="219"/>
      <c r="KJL18" s="219"/>
      <c r="KJM18" s="219"/>
      <c r="KJN18" s="219"/>
      <c r="KJO18" s="219"/>
      <c r="KJP18" s="219"/>
      <c r="KJQ18" s="219"/>
      <c r="KJR18" s="219"/>
      <c r="KJS18" s="219"/>
      <c r="KJT18" s="219"/>
      <c r="KJU18" s="219"/>
      <c r="KJV18" s="219"/>
      <c r="KJW18" s="219"/>
      <c r="KJX18" s="219"/>
      <c r="KJY18" s="219"/>
      <c r="KJZ18" s="219"/>
      <c r="KKA18" s="219"/>
      <c r="KKB18" s="219"/>
      <c r="KKC18" s="219"/>
      <c r="KKD18" s="219"/>
      <c r="KKE18" s="219"/>
      <c r="KKF18" s="219"/>
      <c r="KKG18" s="219"/>
      <c r="KKH18" s="219"/>
      <c r="KKI18" s="219"/>
      <c r="KKJ18" s="219"/>
      <c r="KKK18" s="219"/>
      <c r="KKL18" s="219"/>
      <c r="KKM18" s="219"/>
      <c r="KKN18" s="219"/>
      <c r="KKO18" s="219"/>
      <c r="KKP18" s="219"/>
      <c r="KKQ18" s="219"/>
      <c r="KKR18" s="219"/>
      <c r="KKS18" s="219"/>
      <c r="KKT18" s="219"/>
      <c r="KKU18" s="219"/>
      <c r="KKV18" s="219"/>
      <c r="KKW18" s="219"/>
      <c r="KKX18" s="219"/>
      <c r="KKY18" s="219"/>
      <c r="KKZ18" s="219"/>
      <c r="KLA18" s="219"/>
      <c r="KLB18" s="219"/>
      <c r="KLC18" s="219"/>
      <c r="KLD18" s="219"/>
      <c r="KLE18" s="219"/>
      <c r="KLF18" s="219"/>
      <c r="KLG18" s="219"/>
      <c r="KLH18" s="219"/>
      <c r="KLI18" s="219"/>
      <c r="KLJ18" s="219"/>
      <c r="KLK18" s="219"/>
      <c r="KLL18" s="219"/>
      <c r="KLM18" s="219"/>
      <c r="KLN18" s="219"/>
      <c r="KLO18" s="219"/>
      <c r="KLP18" s="219"/>
      <c r="KLQ18" s="219"/>
      <c r="KLR18" s="219"/>
      <c r="KLS18" s="219"/>
      <c r="KLT18" s="219"/>
      <c r="KLU18" s="219"/>
      <c r="KLV18" s="219"/>
      <c r="KLW18" s="219"/>
      <c r="KLX18" s="219"/>
      <c r="KLY18" s="219"/>
      <c r="KLZ18" s="219"/>
      <c r="KMA18" s="219"/>
      <c r="KMB18" s="219"/>
      <c r="KMC18" s="219"/>
      <c r="KMD18" s="219"/>
      <c r="KME18" s="219"/>
      <c r="KMF18" s="219"/>
      <c r="KMG18" s="219"/>
      <c r="KMH18" s="219"/>
      <c r="KMI18" s="219"/>
      <c r="KMJ18" s="219"/>
      <c r="KMK18" s="219"/>
      <c r="KML18" s="219"/>
      <c r="KMM18" s="219"/>
      <c r="KMN18" s="219"/>
      <c r="KMO18" s="219"/>
      <c r="KMP18" s="219"/>
      <c r="KMQ18" s="219"/>
      <c r="KMR18" s="219"/>
      <c r="KMS18" s="219"/>
      <c r="KMT18" s="219"/>
      <c r="KMU18" s="219"/>
      <c r="KMV18" s="219"/>
      <c r="KMW18" s="219"/>
      <c r="KMX18" s="219"/>
      <c r="KMY18" s="219"/>
      <c r="KMZ18" s="219"/>
      <c r="KNA18" s="219"/>
      <c r="KNB18" s="219"/>
      <c r="KNC18" s="219"/>
      <c r="KND18" s="219"/>
      <c r="KNE18" s="219"/>
      <c r="KNF18" s="219"/>
      <c r="KNG18" s="219"/>
      <c r="KNH18" s="219"/>
      <c r="KNI18" s="219"/>
      <c r="KNJ18" s="219"/>
      <c r="KNK18" s="219"/>
      <c r="KNL18" s="219"/>
      <c r="KNM18" s="219"/>
      <c r="KNN18" s="219"/>
      <c r="KNO18" s="219"/>
      <c r="KNP18" s="219"/>
      <c r="KNQ18" s="219"/>
      <c r="KNR18" s="219"/>
      <c r="KNS18" s="219"/>
      <c r="KNT18" s="219"/>
      <c r="KNU18" s="219"/>
      <c r="KNV18" s="219"/>
      <c r="KNW18" s="219"/>
      <c r="KNX18" s="219"/>
      <c r="KNY18" s="219"/>
      <c r="KNZ18" s="219"/>
      <c r="KOA18" s="219"/>
      <c r="KOB18" s="219"/>
      <c r="KOC18" s="219"/>
      <c r="KOD18" s="219"/>
      <c r="KOE18" s="219"/>
      <c r="KOF18" s="219"/>
      <c r="KOG18" s="219"/>
      <c r="KOH18" s="219"/>
      <c r="KOI18" s="219"/>
      <c r="KOJ18" s="219"/>
      <c r="KOK18" s="219"/>
      <c r="KOL18" s="219"/>
      <c r="KOM18" s="219"/>
      <c r="KON18" s="219"/>
      <c r="KOO18" s="219"/>
      <c r="KOP18" s="219"/>
      <c r="KOQ18" s="219"/>
      <c r="KOR18" s="219"/>
      <c r="KOS18" s="219"/>
      <c r="KOT18" s="219"/>
      <c r="KOU18" s="219"/>
      <c r="KOV18" s="219"/>
      <c r="KOW18" s="219"/>
      <c r="KOX18" s="219"/>
      <c r="KOY18" s="219"/>
      <c r="KOZ18" s="219"/>
      <c r="KPA18" s="219"/>
      <c r="KPB18" s="219"/>
      <c r="KPC18" s="219"/>
      <c r="KPD18" s="219"/>
      <c r="KPE18" s="219"/>
      <c r="KPF18" s="219"/>
      <c r="KPG18" s="219"/>
      <c r="KPH18" s="219"/>
      <c r="KPI18" s="219"/>
      <c r="KPJ18" s="219"/>
      <c r="KPK18" s="219"/>
      <c r="KPL18" s="219"/>
      <c r="KPM18" s="219"/>
      <c r="KPN18" s="219"/>
      <c r="KPO18" s="219"/>
      <c r="KPP18" s="219"/>
      <c r="KPQ18" s="219"/>
      <c r="KPR18" s="219"/>
      <c r="KPS18" s="219"/>
      <c r="KPT18" s="219"/>
      <c r="KPU18" s="219"/>
      <c r="KPV18" s="219"/>
      <c r="KPW18" s="219"/>
      <c r="KPX18" s="219"/>
      <c r="KPY18" s="219"/>
      <c r="KPZ18" s="219"/>
      <c r="KQA18" s="219"/>
      <c r="KQB18" s="219"/>
      <c r="KQC18" s="219"/>
      <c r="KQD18" s="219"/>
      <c r="KQE18" s="219"/>
      <c r="KQF18" s="219"/>
      <c r="KQG18" s="219"/>
      <c r="KQH18" s="219"/>
      <c r="KQI18" s="219"/>
      <c r="KQJ18" s="219"/>
      <c r="KQK18" s="219"/>
      <c r="KQL18" s="219"/>
      <c r="KQM18" s="219"/>
      <c r="KQN18" s="219"/>
      <c r="KQO18" s="219"/>
      <c r="KQP18" s="219"/>
      <c r="KQQ18" s="219"/>
      <c r="KQR18" s="219"/>
      <c r="KQS18" s="219"/>
      <c r="KQT18" s="219"/>
      <c r="KQU18" s="219"/>
      <c r="KQV18" s="219"/>
      <c r="KQW18" s="219"/>
      <c r="KQX18" s="219"/>
      <c r="KQY18" s="219"/>
      <c r="KQZ18" s="219"/>
      <c r="KRA18" s="219"/>
      <c r="KRB18" s="219"/>
      <c r="KRC18" s="219"/>
      <c r="KRD18" s="219"/>
      <c r="KRE18" s="219"/>
      <c r="KRF18" s="219"/>
      <c r="KRG18" s="219"/>
      <c r="KRH18" s="219"/>
      <c r="KRI18" s="219"/>
      <c r="KRJ18" s="219"/>
      <c r="KRK18" s="219"/>
      <c r="KRL18" s="219"/>
      <c r="KRM18" s="219"/>
      <c r="KRN18" s="219"/>
      <c r="KRO18" s="219"/>
      <c r="KRP18" s="219"/>
      <c r="KRQ18" s="219"/>
      <c r="KRR18" s="219"/>
      <c r="KRS18" s="219"/>
      <c r="KRT18" s="219"/>
      <c r="KRU18" s="219"/>
      <c r="KRV18" s="219"/>
      <c r="KRW18" s="219"/>
      <c r="KRX18" s="219"/>
      <c r="KRY18" s="219"/>
      <c r="KRZ18" s="219"/>
      <c r="KSA18" s="219"/>
      <c r="KSB18" s="219"/>
      <c r="KSC18" s="219"/>
      <c r="KSD18" s="219"/>
      <c r="KSE18" s="219"/>
      <c r="KSF18" s="219"/>
      <c r="KSG18" s="219"/>
      <c r="KSH18" s="219"/>
      <c r="KSI18" s="219"/>
      <c r="KSJ18" s="219"/>
      <c r="KSK18" s="219"/>
      <c r="KSL18" s="219"/>
      <c r="KSM18" s="219"/>
      <c r="KSN18" s="219"/>
      <c r="KSO18" s="219"/>
      <c r="KSP18" s="219"/>
      <c r="KSQ18" s="219"/>
      <c r="KSR18" s="219"/>
      <c r="KSS18" s="219"/>
      <c r="KST18" s="219"/>
      <c r="KSU18" s="219"/>
      <c r="KSV18" s="219"/>
      <c r="KSW18" s="219"/>
      <c r="KSX18" s="219"/>
      <c r="KSY18" s="219"/>
      <c r="KSZ18" s="219"/>
      <c r="KTA18" s="219"/>
      <c r="KTB18" s="219"/>
      <c r="KTC18" s="219"/>
      <c r="KTD18" s="219"/>
      <c r="KTE18" s="219"/>
      <c r="KTF18" s="219"/>
      <c r="KTG18" s="219"/>
      <c r="KTH18" s="219"/>
      <c r="KTI18" s="219"/>
      <c r="KTJ18" s="219"/>
      <c r="KTK18" s="219"/>
      <c r="KTL18" s="219"/>
      <c r="KTM18" s="219"/>
      <c r="KTN18" s="219"/>
      <c r="KTO18" s="219"/>
      <c r="KTP18" s="219"/>
      <c r="KTQ18" s="219"/>
      <c r="KTR18" s="219"/>
      <c r="KTS18" s="219"/>
      <c r="KTT18" s="219"/>
      <c r="KTU18" s="219"/>
      <c r="KTV18" s="219"/>
      <c r="KTW18" s="219"/>
      <c r="KTX18" s="219"/>
      <c r="KTY18" s="219"/>
      <c r="KTZ18" s="219"/>
      <c r="KUA18" s="219"/>
      <c r="KUB18" s="219"/>
      <c r="KUC18" s="219"/>
      <c r="KUD18" s="219"/>
      <c r="KUE18" s="219"/>
      <c r="KUF18" s="219"/>
      <c r="KUG18" s="219"/>
      <c r="KUH18" s="219"/>
      <c r="KUI18" s="219"/>
      <c r="KUJ18" s="219"/>
      <c r="KUK18" s="219"/>
      <c r="KUL18" s="219"/>
      <c r="KUM18" s="219"/>
      <c r="KUN18" s="219"/>
      <c r="KUO18" s="219"/>
      <c r="KUP18" s="219"/>
      <c r="KUQ18" s="219"/>
      <c r="KUR18" s="219"/>
      <c r="KUS18" s="219"/>
      <c r="KUT18" s="219"/>
      <c r="KUU18" s="219"/>
      <c r="KUV18" s="219"/>
      <c r="KUW18" s="219"/>
      <c r="KUX18" s="219"/>
      <c r="KUY18" s="219"/>
      <c r="KUZ18" s="219"/>
      <c r="KVA18" s="219"/>
      <c r="KVB18" s="219"/>
      <c r="KVC18" s="219"/>
      <c r="KVD18" s="219"/>
      <c r="KVE18" s="219"/>
      <c r="KVF18" s="219"/>
      <c r="KVG18" s="219"/>
      <c r="KVH18" s="219"/>
      <c r="KVI18" s="219"/>
      <c r="KVJ18" s="219"/>
      <c r="KVK18" s="219"/>
      <c r="KVL18" s="219"/>
      <c r="KVM18" s="219"/>
      <c r="KVN18" s="219"/>
      <c r="KVO18" s="219"/>
      <c r="KVP18" s="219"/>
      <c r="KVQ18" s="219"/>
      <c r="KVR18" s="219"/>
      <c r="KVS18" s="219"/>
      <c r="KVT18" s="219"/>
      <c r="KVU18" s="219"/>
      <c r="KVV18" s="219"/>
      <c r="KVW18" s="219"/>
      <c r="KVX18" s="219"/>
      <c r="KVY18" s="219"/>
      <c r="KVZ18" s="219"/>
      <c r="KWA18" s="219"/>
      <c r="KWB18" s="219"/>
      <c r="KWC18" s="219"/>
      <c r="KWD18" s="219"/>
      <c r="KWE18" s="219"/>
      <c r="KWF18" s="219"/>
      <c r="KWG18" s="219"/>
      <c r="KWH18" s="219"/>
      <c r="KWI18" s="219"/>
      <c r="KWJ18" s="219"/>
      <c r="KWK18" s="219"/>
      <c r="KWL18" s="219"/>
      <c r="KWM18" s="219"/>
      <c r="KWN18" s="219"/>
      <c r="KWO18" s="219"/>
      <c r="KWP18" s="219"/>
      <c r="KWQ18" s="219"/>
      <c r="KWR18" s="219"/>
      <c r="KWS18" s="219"/>
      <c r="KWT18" s="219"/>
      <c r="KWU18" s="219"/>
      <c r="KWV18" s="219"/>
      <c r="KWW18" s="219"/>
      <c r="KWX18" s="219"/>
      <c r="KWY18" s="219"/>
      <c r="KWZ18" s="219"/>
      <c r="KXA18" s="219"/>
      <c r="KXB18" s="219"/>
      <c r="KXC18" s="219"/>
      <c r="KXD18" s="219"/>
      <c r="KXE18" s="219"/>
      <c r="KXF18" s="219"/>
      <c r="KXG18" s="219"/>
      <c r="KXH18" s="219"/>
      <c r="KXI18" s="219"/>
      <c r="KXJ18" s="219"/>
      <c r="KXK18" s="219"/>
      <c r="KXL18" s="219"/>
      <c r="KXM18" s="219"/>
      <c r="KXN18" s="219"/>
      <c r="KXO18" s="219"/>
      <c r="KXP18" s="219"/>
      <c r="KXQ18" s="219"/>
      <c r="KXR18" s="219"/>
      <c r="KXS18" s="219"/>
      <c r="KXT18" s="219"/>
      <c r="KXU18" s="219"/>
      <c r="KXV18" s="219"/>
      <c r="KXW18" s="219"/>
      <c r="KXX18" s="219"/>
      <c r="KXY18" s="219"/>
      <c r="KXZ18" s="219"/>
      <c r="KYA18" s="219"/>
      <c r="KYB18" s="219"/>
      <c r="KYC18" s="219"/>
      <c r="KYD18" s="219"/>
      <c r="KYE18" s="219"/>
      <c r="KYF18" s="219"/>
      <c r="KYG18" s="219"/>
      <c r="KYH18" s="219"/>
      <c r="KYI18" s="219"/>
      <c r="KYJ18" s="219"/>
      <c r="KYK18" s="219"/>
      <c r="KYL18" s="219"/>
      <c r="KYM18" s="219"/>
      <c r="KYN18" s="219"/>
      <c r="KYO18" s="219"/>
      <c r="KYP18" s="219"/>
      <c r="KYQ18" s="219"/>
      <c r="KYR18" s="219"/>
      <c r="KYS18" s="219"/>
      <c r="KYT18" s="219"/>
      <c r="KYU18" s="219"/>
      <c r="KYV18" s="219"/>
      <c r="KYW18" s="219"/>
      <c r="KYX18" s="219"/>
      <c r="KYY18" s="219"/>
      <c r="KYZ18" s="219"/>
      <c r="KZA18" s="219"/>
      <c r="KZB18" s="219"/>
      <c r="KZC18" s="219"/>
      <c r="KZD18" s="219"/>
      <c r="KZE18" s="219"/>
      <c r="KZF18" s="219"/>
      <c r="KZG18" s="219"/>
      <c r="KZH18" s="219"/>
      <c r="KZI18" s="219"/>
      <c r="KZJ18" s="219"/>
      <c r="KZK18" s="219"/>
      <c r="KZL18" s="219"/>
      <c r="KZM18" s="219"/>
      <c r="KZN18" s="219"/>
      <c r="KZO18" s="219"/>
      <c r="KZP18" s="219"/>
      <c r="KZQ18" s="219"/>
      <c r="KZR18" s="219"/>
      <c r="KZS18" s="219"/>
      <c r="KZT18" s="219"/>
      <c r="KZU18" s="219"/>
      <c r="KZV18" s="219"/>
      <c r="KZW18" s="219"/>
      <c r="KZX18" s="219"/>
      <c r="KZY18" s="219"/>
      <c r="KZZ18" s="219"/>
      <c r="LAA18" s="219"/>
      <c r="LAB18" s="219"/>
      <c r="LAC18" s="219"/>
      <c r="LAD18" s="219"/>
      <c r="LAE18" s="219"/>
      <c r="LAF18" s="219"/>
      <c r="LAG18" s="219"/>
      <c r="LAH18" s="219"/>
      <c r="LAI18" s="219"/>
      <c r="LAJ18" s="219"/>
      <c r="LAK18" s="219"/>
      <c r="LAL18" s="219"/>
      <c r="LAM18" s="219"/>
      <c r="LAN18" s="219"/>
      <c r="LAO18" s="219"/>
      <c r="LAP18" s="219"/>
      <c r="LAQ18" s="219"/>
      <c r="LAR18" s="219"/>
      <c r="LAS18" s="219"/>
      <c r="LAT18" s="219"/>
      <c r="LAU18" s="219"/>
      <c r="LAV18" s="219"/>
      <c r="LAW18" s="219"/>
      <c r="LAX18" s="219"/>
      <c r="LAY18" s="219"/>
      <c r="LAZ18" s="219"/>
      <c r="LBA18" s="219"/>
      <c r="LBB18" s="219"/>
      <c r="LBC18" s="219"/>
      <c r="LBD18" s="219"/>
      <c r="LBE18" s="219"/>
      <c r="LBF18" s="219"/>
      <c r="LBG18" s="219"/>
      <c r="LBH18" s="219"/>
      <c r="LBI18" s="219"/>
      <c r="LBJ18" s="219"/>
      <c r="LBK18" s="219"/>
      <c r="LBL18" s="219"/>
      <c r="LBM18" s="219"/>
      <c r="LBN18" s="219"/>
      <c r="LBO18" s="219"/>
      <c r="LBP18" s="219"/>
      <c r="LBQ18" s="219"/>
      <c r="LBR18" s="219"/>
      <c r="LBS18" s="219"/>
      <c r="LBT18" s="219"/>
      <c r="LBU18" s="219"/>
      <c r="LBV18" s="219"/>
      <c r="LBW18" s="219"/>
      <c r="LBX18" s="219"/>
      <c r="LBY18" s="219"/>
      <c r="LBZ18" s="219"/>
      <c r="LCA18" s="219"/>
      <c r="LCB18" s="219"/>
      <c r="LCC18" s="219"/>
      <c r="LCD18" s="219"/>
      <c r="LCE18" s="219"/>
      <c r="LCF18" s="219"/>
      <c r="LCG18" s="219"/>
      <c r="LCH18" s="219"/>
      <c r="LCI18" s="219"/>
      <c r="LCJ18" s="219"/>
      <c r="LCK18" s="219"/>
      <c r="LCL18" s="219"/>
      <c r="LCM18" s="219"/>
      <c r="LCN18" s="219"/>
      <c r="LCO18" s="219"/>
      <c r="LCP18" s="219"/>
      <c r="LCQ18" s="219"/>
      <c r="LCR18" s="219"/>
      <c r="LCS18" s="219"/>
      <c r="LCT18" s="219"/>
      <c r="LCU18" s="219"/>
      <c r="LCV18" s="219"/>
      <c r="LCW18" s="219"/>
      <c r="LCX18" s="219"/>
      <c r="LCY18" s="219"/>
      <c r="LCZ18" s="219"/>
      <c r="LDA18" s="219"/>
      <c r="LDB18" s="219"/>
      <c r="LDC18" s="219"/>
      <c r="LDD18" s="219"/>
      <c r="LDE18" s="219"/>
      <c r="LDF18" s="219"/>
      <c r="LDG18" s="219"/>
      <c r="LDH18" s="219"/>
      <c r="LDI18" s="219"/>
      <c r="LDJ18" s="219"/>
      <c r="LDK18" s="219"/>
      <c r="LDL18" s="219"/>
      <c r="LDM18" s="219"/>
      <c r="LDN18" s="219"/>
      <c r="LDO18" s="219"/>
      <c r="LDP18" s="219"/>
      <c r="LDQ18" s="219"/>
      <c r="LDR18" s="219"/>
      <c r="LDS18" s="219"/>
      <c r="LDT18" s="219"/>
      <c r="LDU18" s="219"/>
      <c r="LDV18" s="219"/>
      <c r="LDW18" s="219"/>
      <c r="LDX18" s="219"/>
      <c r="LDY18" s="219"/>
      <c r="LDZ18" s="219"/>
      <c r="LEA18" s="219"/>
      <c r="LEB18" s="219"/>
      <c r="LEC18" s="219"/>
      <c r="LED18" s="219"/>
      <c r="LEE18" s="219"/>
      <c r="LEF18" s="219"/>
      <c r="LEG18" s="219"/>
      <c r="LEH18" s="219"/>
      <c r="LEI18" s="219"/>
      <c r="LEJ18" s="219"/>
      <c r="LEK18" s="219"/>
      <c r="LEL18" s="219"/>
      <c r="LEM18" s="219"/>
      <c r="LEN18" s="219"/>
      <c r="LEO18" s="219"/>
      <c r="LEP18" s="219"/>
      <c r="LEQ18" s="219"/>
      <c r="LER18" s="219"/>
      <c r="LES18" s="219"/>
      <c r="LET18" s="219"/>
      <c r="LEU18" s="219"/>
      <c r="LEV18" s="219"/>
      <c r="LEW18" s="219"/>
      <c r="LEX18" s="219"/>
      <c r="LEY18" s="219"/>
      <c r="LEZ18" s="219"/>
      <c r="LFA18" s="219"/>
      <c r="LFB18" s="219"/>
      <c r="LFC18" s="219"/>
      <c r="LFD18" s="219"/>
      <c r="LFE18" s="219"/>
      <c r="LFF18" s="219"/>
      <c r="LFG18" s="219"/>
      <c r="LFH18" s="219"/>
      <c r="LFI18" s="219"/>
      <c r="LFJ18" s="219"/>
      <c r="LFK18" s="219"/>
      <c r="LFL18" s="219"/>
      <c r="LFM18" s="219"/>
      <c r="LFN18" s="219"/>
      <c r="LFO18" s="219"/>
      <c r="LFP18" s="219"/>
      <c r="LFQ18" s="219"/>
      <c r="LFR18" s="219"/>
      <c r="LFS18" s="219"/>
      <c r="LFT18" s="219"/>
      <c r="LFU18" s="219"/>
      <c r="LFV18" s="219"/>
      <c r="LFW18" s="219"/>
      <c r="LFX18" s="219"/>
      <c r="LFY18" s="219"/>
      <c r="LFZ18" s="219"/>
      <c r="LGA18" s="219"/>
      <c r="LGB18" s="219"/>
      <c r="LGC18" s="219"/>
      <c r="LGD18" s="219"/>
      <c r="LGE18" s="219"/>
      <c r="LGF18" s="219"/>
      <c r="LGG18" s="219"/>
      <c r="LGH18" s="219"/>
      <c r="LGI18" s="219"/>
      <c r="LGJ18" s="219"/>
      <c r="LGK18" s="219"/>
      <c r="LGL18" s="219"/>
      <c r="LGM18" s="219"/>
      <c r="LGN18" s="219"/>
      <c r="LGO18" s="219"/>
      <c r="LGP18" s="219"/>
      <c r="LGQ18" s="219"/>
      <c r="LGR18" s="219"/>
      <c r="LGS18" s="219"/>
      <c r="LGT18" s="219"/>
      <c r="LGU18" s="219"/>
      <c r="LGV18" s="219"/>
      <c r="LGW18" s="219"/>
      <c r="LGX18" s="219"/>
      <c r="LGY18" s="219"/>
      <c r="LGZ18" s="219"/>
      <c r="LHA18" s="219"/>
      <c r="LHB18" s="219"/>
      <c r="LHC18" s="219"/>
      <c r="LHD18" s="219"/>
      <c r="LHE18" s="219"/>
      <c r="LHF18" s="219"/>
      <c r="LHG18" s="219"/>
      <c r="LHH18" s="219"/>
      <c r="LHI18" s="219"/>
      <c r="LHJ18" s="219"/>
      <c r="LHK18" s="219"/>
      <c r="LHL18" s="219"/>
      <c r="LHM18" s="219"/>
      <c r="LHN18" s="219"/>
      <c r="LHO18" s="219"/>
      <c r="LHP18" s="219"/>
      <c r="LHQ18" s="219"/>
      <c r="LHR18" s="219"/>
      <c r="LHS18" s="219"/>
      <c r="LHT18" s="219"/>
      <c r="LHU18" s="219"/>
      <c r="LHV18" s="219"/>
      <c r="LHW18" s="219"/>
      <c r="LHX18" s="219"/>
      <c r="LHY18" s="219"/>
      <c r="LHZ18" s="219"/>
      <c r="LIA18" s="219"/>
      <c r="LIB18" s="219"/>
      <c r="LIC18" s="219"/>
      <c r="LID18" s="219"/>
      <c r="LIE18" s="219"/>
      <c r="LIF18" s="219"/>
      <c r="LIG18" s="219"/>
      <c r="LIH18" s="219"/>
      <c r="LII18" s="219"/>
      <c r="LIJ18" s="219"/>
      <c r="LIK18" s="219"/>
      <c r="LIL18" s="219"/>
      <c r="LIM18" s="219"/>
      <c r="LIN18" s="219"/>
      <c r="LIO18" s="219"/>
      <c r="LIP18" s="219"/>
      <c r="LIQ18" s="219"/>
      <c r="LIR18" s="219"/>
      <c r="LIS18" s="219"/>
      <c r="LIT18" s="219"/>
      <c r="LIU18" s="219"/>
      <c r="LIV18" s="219"/>
      <c r="LIW18" s="219"/>
      <c r="LIX18" s="219"/>
      <c r="LIY18" s="219"/>
      <c r="LIZ18" s="219"/>
      <c r="LJA18" s="219"/>
      <c r="LJB18" s="219"/>
      <c r="LJC18" s="219"/>
      <c r="LJD18" s="219"/>
      <c r="LJE18" s="219"/>
      <c r="LJF18" s="219"/>
      <c r="LJG18" s="219"/>
      <c r="LJH18" s="219"/>
      <c r="LJI18" s="219"/>
      <c r="LJJ18" s="219"/>
      <c r="LJK18" s="219"/>
      <c r="LJL18" s="219"/>
      <c r="LJM18" s="219"/>
      <c r="LJN18" s="219"/>
      <c r="LJO18" s="219"/>
      <c r="LJP18" s="219"/>
      <c r="LJQ18" s="219"/>
      <c r="LJR18" s="219"/>
      <c r="LJS18" s="219"/>
      <c r="LJT18" s="219"/>
      <c r="LJU18" s="219"/>
      <c r="LJV18" s="219"/>
      <c r="LJW18" s="219"/>
      <c r="LJX18" s="219"/>
      <c r="LJY18" s="219"/>
      <c r="LJZ18" s="219"/>
      <c r="LKA18" s="219"/>
      <c r="LKB18" s="219"/>
      <c r="LKC18" s="219"/>
      <c r="LKD18" s="219"/>
      <c r="LKE18" s="219"/>
      <c r="LKF18" s="219"/>
      <c r="LKG18" s="219"/>
      <c r="LKH18" s="219"/>
      <c r="LKI18" s="219"/>
      <c r="LKJ18" s="219"/>
      <c r="LKK18" s="219"/>
      <c r="LKL18" s="219"/>
      <c r="LKM18" s="219"/>
      <c r="LKN18" s="219"/>
      <c r="LKO18" s="219"/>
      <c r="LKP18" s="219"/>
      <c r="LKQ18" s="219"/>
      <c r="LKR18" s="219"/>
      <c r="LKS18" s="219"/>
      <c r="LKT18" s="219"/>
      <c r="LKU18" s="219"/>
      <c r="LKV18" s="219"/>
      <c r="LKW18" s="219"/>
      <c r="LKX18" s="219"/>
      <c r="LKY18" s="219"/>
      <c r="LKZ18" s="219"/>
      <c r="LLA18" s="219"/>
      <c r="LLB18" s="219"/>
      <c r="LLC18" s="219"/>
      <c r="LLD18" s="219"/>
      <c r="LLE18" s="219"/>
      <c r="LLF18" s="219"/>
      <c r="LLG18" s="219"/>
      <c r="LLH18" s="219"/>
      <c r="LLI18" s="219"/>
      <c r="LLJ18" s="219"/>
      <c r="LLK18" s="219"/>
      <c r="LLL18" s="219"/>
      <c r="LLM18" s="219"/>
      <c r="LLN18" s="219"/>
      <c r="LLO18" s="219"/>
      <c r="LLP18" s="219"/>
      <c r="LLQ18" s="219"/>
      <c r="LLR18" s="219"/>
      <c r="LLS18" s="219"/>
      <c r="LLT18" s="219"/>
      <c r="LLU18" s="219"/>
      <c r="LLV18" s="219"/>
      <c r="LLW18" s="219"/>
      <c r="LLX18" s="219"/>
      <c r="LLY18" s="219"/>
      <c r="LLZ18" s="219"/>
      <c r="LMA18" s="219"/>
      <c r="LMB18" s="219"/>
      <c r="LMC18" s="219"/>
      <c r="LMD18" s="219"/>
      <c r="LME18" s="219"/>
      <c r="LMF18" s="219"/>
      <c r="LMG18" s="219"/>
      <c r="LMH18" s="219"/>
      <c r="LMI18" s="219"/>
      <c r="LMJ18" s="219"/>
      <c r="LMK18" s="219"/>
      <c r="LML18" s="219"/>
      <c r="LMM18" s="219"/>
      <c r="LMN18" s="219"/>
      <c r="LMO18" s="219"/>
      <c r="LMP18" s="219"/>
      <c r="LMQ18" s="219"/>
      <c r="LMR18" s="219"/>
      <c r="LMS18" s="219"/>
      <c r="LMT18" s="219"/>
      <c r="LMU18" s="219"/>
      <c r="LMV18" s="219"/>
      <c r="LMW18" s="219"/>
      <c r="LMX18" s="219"/>
      <c r="LMY18" s="219"/>
      <c r="LMZ18" s="219"/>
      <c r="LNA18" s="219"/>
      <c r="LNB18" s="219"/>
      <c r="LNC18" s="219"/>
      <c r="LND18" s="219"/>
      <c r="LNE18" s="219"/>
      <c r="LNF18" s="219"/>
      <c r="LNG18" s="219"/>
      <c r="LNH18" s="219"/>
      <c r="LNI18" s="219"/>
      <c r="LNJ18" s="219"/>
      <c r="LNK18" s="219"/>
      <c r="LNL18" s="219"/>
      <c r="LNM18" s="219"/>
      <c r="LNN18" s="219"/>
      <c r="LNO18" s="219"/>
      <c r="LNP18" s="219"/>
      <c r="LNQ18" s="219"/>
      <c r="LNR18" s="219"/>
      <c r="LNS18" s="219"/>
      <c r="LNT18" s="219"/>
      <c r="LNU18" s="219"/>
      <c r="LNV18" s="219"/>
      <c r="LNW18" s="219"/>
      <c r="LNX18" s="219"/>
      <c r="LNY18" s="219"/>
      <c r="LNZ18" s="219"/>
      <c r="LOA18" s="219"/>
      <c r="LOB18" s="219"/>
      <c r="LOC18" s="219"/>
      <c r="LOD18" s="219"/>
      <c r="LOE18" s="219"/>
      <c r="LOF18" s="219"/>
      <c r="LOG18" s="219"/>
      <c r="LOH18" s="219"/>
      <c r="LOI18" s="219"/>
      <c r="LOJ18" s="219"/>
      <c r="LOK18" s="219"/>
      <c r="LOL18" s="219"/>
      <c r="LOM18" s="219"/>
      <c r="LON18" s="219"/>
      <c r="LOO18" s="219"/>
      <c r="LOP18" s="219"/>
      <c r="LOQ18" s="219"/>
      <c r="LOR18" s="219"/>
      <c r="LOS18" s="219"/>
      <c r="LOT18" s="219"/>
      <c r="LOU18" s="219"/>
      <c r="LOV18" s="219"/>
      <c r="LOW18" s="219"/>
      <c r="LOX18" s="219"/>
      <c r="LOY18" s="219"/>
      <c r="LOZ18" s="219"/>
      <c r="LPA18" s="219"/>
      <c r="LPB18" s="219"/>
      <c r="LPC18" s="219"/>
      <c r="LPD18" s="219"/>
      <c r="LPE18" s="219"/>
      <c r="LPF18" s="219"/>
      <c r="LPG18" s="219"/>
      <c r="LPH18" s="219"/>
      <c r="LPI18" s="219"/>
      <c r="LPJ18" s="219"/>
      <c r="LPK18" s="219"/>
      <c r="LPL18" s="219"/>
      <c r="LPM18" s="219"/>
      <c r="LPN18" s="219"/>
      <c r="LPO18" s="219"/>
      <c r="LPP18" s="219"/>
      <c r="LPQ18" s="219"/>
      <c r="LPR18" s="219"/>
      <c r="LPS18" s="219"/>
      <c r="LPT18" s="219"/>
      <c r="LPU18" s="219"/>
      <c r="LPV18" s="219"/>
      <c r="LPW18" s="219"/>
      <c r="LPX18" s="219"/>
      <c r="LPY18" s="219"/>
      <c r="LPZ18" s="219"/>
      <c r="LQA18" s="219"/>
      <c r="LQB18" s="219"/>
      <c r="LQC18" s="219"/>
      <c r="LQD18" s="219"/>
      <c r="LQE18" s="219"/>
      <c r="LQF18" s="219"/>
      <c r="LQG18" s="219"/>
      <c r="LQH18" s="219"/>
      <c r="LQI18" s="219"/>
      <c r="LQJ18" s="219"/>
      <c r="LQK18" s="219"/>
      <c r="LQL18" s="219"/>
      <c r="LQM18" s="219"/>
      <c r="LQN18" s="219"/>
      <c r="LQO18" s="219"/>
      <c r="LQP18" s="219"/>
      <c r="LQQ18" s="219"/>
      <c r="LQR18" s="219"/>
      <c r="LQS18" s="219"/>
      <c r="LQT18" s="219"/>
      <c r="LQU18" s="219"/>
      <c r="LQV18" s="219"/>
      <c r="LQW18" s="219"/>
      <c r="LQX18" s="219"/>
      <c r="LQY18" s="219"/>
      <c r="LQZ18" s="219"/>
      <c r="LRA18" s="219"/>
      <c r="LRB18" s="219"/>
      <c r="LRC18" s="219"/>
      <c r="LRD18" s="219"/>
      <c r="LRE18" s="219"/>
      <c r="LRF18" s="219"/>
      <c r="LRG18" s="219"/>
      <c r="LRH18" s="219"/>
      <c r="LRI18" s="219"/>
      <c r="LRJ18" s="219"/>
      <c r="LRK18" s="219"/>
      <c r="LRL18" s="219"/>
      <c r="LRM18" s="219"/>
      <c r="LRN18" s="219"/>
      <c r="LRO18" s="219"/>
      <c r="LRP18" s="219"/>
      <c r="LRQ18" s="219"/>
      <c r="LRR18" s="219"/>
      <c r="LRS18" s="219"/>
      <c r="LRT18" s="219"/>
      <c r="LRU18" s="219"/>
      <c r="LRV18" s="219"/>
      <c r="LRW18" s="219"/>
      <c r="LRX18" s="219"/>
      <c r="LRY18" s="219"/>
      <c r="LRZ18" s="219"/>
      <c r="LSA18" s="219"/>
      <c r="LSB18" s="219"/>
      <c r="LSC18" s="219"/>
      <c r="LSD18" s="219"/>
      <c r="LSE18" s="219"/>
      <c r="LSF18" s="219"/>
      <c r="LSG18" s="219"/>
      <c r="LSH18" s="219"/>
      <c r="LSI18" s="219"/>
      <c r="LSJ18" s="219"/>
      <c r="LSK18" s="219"/>
      <c r="LSL18" s="219"/>
      <c r="LSM18" s="219"/>
      <c r="LSN18" s="219"/>
      <c r="LSO18" s="219"/>
      <c r="LSP18" s="219"/>
      <c r="LSQ18" s="219"/>
      <c r="LSR18" s="219"/>
      <c r="LSS18" s="219"/>
      <c r="LST18" s="219"/>
      <c r="LSU18" s="219"/>
      <c r="LSV18" s="219"/>
      <c r="LSW18" s="219"/>
      <c r="LSX18" s="219"/>
      <c r="LSY18" s="219"/>
      <c r="LSZ18" s="219"/>
      <c r="LTA18" s="219"/>
      <c r="LTB18" s="219"/>
      <c r="LTC18" s="219"/>
      <c r="LTD18" s="219"/>
      <c r="LTE18" s="219"/>
      <c r="LTF18" s="219"/>
      <c r="LTG18" s="219"/>
      <c r="LTH18" s="219"/>
      <c r="LTI18" s="219"/>
      <c r="LTJ18" s="219"/>
      <c r="LTK18" s="219"/>
      <c r="LTL18" s="219"/>
      <c r="LTM18" s="219"/>
      <c r="LTN18" s="219"/>
      <c r="LTO18" s="219"/>
      <c r="LTP18" s="219"/>
      <c r="LTQ18" s="219"/>
      <c r="LTR18" s="219"/>
      <c r="LTS18" s="219"/>
      <c r="LTT18" s="219"/>
      <c r="LTU18" s="219"/>
      <c r="LTV18" s="219"/>
      <c r="LTW18" s="219"/>
      <c r="LTX18" s="219"/>
      <c r="LTY18" s="219"/>
      <c r="LTZ18" s="219"/>
      <c r="LUA18" s="219"/>
      <c r="LUB18" s="219"/>
      <c r="LUC18" s="219"/>
      <c r="LUD18" s="219"/>
      <c r="LUE18" s="219"/>
      <c r="LUF18" s="219"/>
      <c r="LUG18" s="219"/>
      <c r="LUH18" s="219"/>
      <c r="LUI18" s="219"/>
      <c r="LUJ18" s="219"/>
      <c r="LUK18" s="219"/>
      <c r="LUL18" s="219"/>
      <c r="LUM18" s="219"/>
      <c r="LUN18" s="219"/>
      <c r="LUO18" s="219"/>
      <c r="LUP18" s="219"/>
      <c r="LUQ18" s="219"/>
      <c r="LUR18" s="219"/>
      <c r="LUS18" s="219"/>
      <c r="LUT18" s="219"/>
      <c r="LUU18" s="219"/>
      <c r="LUV18" s="219"/>
      <c r="LUW18" s="219"/>
      <c r="LUX18" s="219"/>
      <c r="LUY18" s="219"/>
      <c r="LUZ18" s="219"/>
      <c r="LVA18" s="219"/>
      <c r="LVB18" s="219"/>
      <c r="LVC18" s="219"/>
      <c r="LVD18" s="219"/>
      <c r="LVE18" s="219"/>
      <c r="LVF18" s="219"/>
      <c r="LVG18" s="219"/>
      <c r="LVH18" s="219"/>
      <c r="LVI18" s="219"/>
      <c r="LVJ18" s="219"/>
      <c r="LVK18" s="219"/>
      <c r="LVL18" s="219"/>
      <c r="LVM18" s="219"/>
      <c r="LVN18" s="219"/>
      <c r="LVO18" s="219"/>
      <c r="LVP18" s="219"/>
      <c r="LVQ18" s="219"/>
      <c r="LVR18" s="219"/>
      <c r="LVS18" s="219"/>
      <c r="LVT18" s="219"/>
      <c r="LVU18" s="219"/>
      <c r="LVV18" s="219"/>
      <c r="LVW18" s="219"/>
      <c r="LVX18" s="219"/>
      <c r="LVY18" s="219"/>
      <c r="LVZ18" s="219"/>
      <c r="LWA18" s="219"/>
      <c r="LWB18" s="219"/>
      <c r="LWC18" s="219"/>
      <c r="LWD18" s="219"/>
      <c r="LWE18" s="219"/>
      <c r="LWF18" s="219"/>
      <c r="LWG18" s="219"/>
      <c r="LWH18" s="219"/>
      <c r="LWI18" s="219"/>
      <c r="LWJ18" s="219"/>
      <c r="LWK18" s="219"/>
      <c r="LWL18" s="219"/>
      <c r="LWM18" s="219"/>
      <c r="LWN18" s="219"/>
      <c r="LWO18" s="219"/>
      <c r="LWP18" s="219"/>
      <c r="LWQ18" s="219"/>
      <c r="LWR18" s="219"/>
      <c r="LWS18" s="219"/>
      <c r="LWT18" s="219"/>
      <c r="LWU18" s="219"/>
      <c r="LWV18" s="219"/>
      <c r="LWW18" s="219"/>
      <c r="LWX18" s="219"/>
      <c r="LWY18" s="219"/>
      <c r="LWZ18" s="219"/>
      <c r="LXA18" s="219"/>
      <c r="LXB18" s="219"/>
      <c r="LXC18" s="219"/>
      <c r="LXD18" s="219"/>
      <c r="LXE18" s="219"/>
      <c r="LXF18" s="219"/>
      <c r="LXG18" s="219"/>
      <c r="LXH18" s="219"/>
      <c r="LXI18" s="219"/>
      <c r="LXJ18" s="219"/>
      <c r="LXK18" s="219"/>
      <c r="LXL18" s="219"/>
      <c r="LXM18" s="219"/>
      <c r="LXN18" s="219"/>
      <c r="LXO18" s="219"/>
      <c r="LXP18" s="219"/>
      <c r="LXQ18" s="219"/>
      <c r="LXR18" s="219"/>
      <c r="LXS18" s="219"/>
      <c r="LXT18" s="219"/>
      <c r="LXU18" s="219"/>
      <c r="LXV18" s="219"/>
      <c r="LXW18" s="219"/>
      <c r="LXX18" s="219"/>
      <c r="LXY18" s="219"/>
      <c r="LXZ18" s="219"/>
      <c r="LYA18" s="219"/>
      <c r="LYB18" s="219"/>
      <c r="LYC18" s="219"/>
      <c r="LYD18" s="219"/>
      <c r="LYE18" s="219"/>
      <c r="LYF18" s="219"/>
      <c r="LYG18" s="219"/>
      <c r="LYH18" s="219"/>
      <c r="LYI18" s="219"/>
      <c r="LYJ18" s="219"/>
      <c r="LYK18" s="219"/>
      <c r="LYL18" s="219"/>
      <c r="LYM18" s="219"/>
      <c r="LYN18" s="219"/>
      <c r="LYO18" s="219"/>
      <c r="LYP18" s="219"/>
      <c r="LYQ18" s="219"/>
      <c r="LYR18" s="219"/>
      <c r="LYS18" s="219"/>
      <c r="LYT18" s="219"/>
      <c r="LYU18" s="219"/>
      <c r="LYV18" s="219"/>
      <c r="LYW18" s="219"/>
      <c r="LYX18" s="219"/>
      <c r="LYY18" s="219"/>
      <c r="LYZ18" s="219"/>
      <c r="LZA18" s="219"/>
      <c r="LZB18" s="219"/>
      <c r="LZC18" s="219"/>
      <c r="LZD18" s="219"/>
      <c r="LZE18" s="219"/>
      <c r="LZF18" s="219"/>
      <c r="LZG18" s="219"/>
      <c r="LZH18" s="219"/>
      <c r="LZI18" s="219"/>
      <c r="LZJ18" s="219"/>
      <c r="LZK18" s="219"/>
      <c r="LZL18" s="219"/>
      <c r="LZM18" s="219"/>
      <c r="LZN18" s="219"/>
      <c r="LZO18" s="219"/>
      <c r="LZP18" s="219"/>
      <c r="LZQ18" s="219"/>
      <c r="LZR18" s="219"/>
      <c r="LZS18" s="219"/>
      <c r="LZT18" s="219"/>
      <c r="LZU18" s="219"/>
      <c r="LZV18" s="219"/>
      <c r="LZW18" s="219"/>
      <c r="LZX18" s="219"/>
      <c r="LZY18" s="219"/>
      <c r="LZZ18" s="219"/>
      <c r="MAA18" s="219"/>
      <c r="MAB18" s="219"/>
      <c r="MAC18" s="219"/>
      <c r="MAD18" s="219"/>
      <c r="MAE18" s="219"/>
      <c r="MAF18" s="219"/>
      <c r="MAG18" s="219"/>
      <c r="MAH18" s="219"/>
      <c r="MAI18" s="219"/>
      <c r="MAJ18" s="219"/>
      <c r="MAK18" s="219"/>
      <c r="MAL18" s="219"/>
      <c r="MAM18" s="219"/>
      <c r="MAN18" s="219"/>
      <c r="MAO18" s="219"/>
      <c r="MAP18" s="219"/>
      <c r="MAQ18" s="219"/>
      <c r="MAR18" s="219"/>
      <c r="MAS18" s="219"/>
      <c r="MAT18" s="219"/>
      <c r="MAU18" s="219"/>
      <c r="MAV18" s="219"/>
      <c r="MAW18" s="219"/>
      <c r="MAX18" s="219"/>
      <c r="MAY18" s="219"/>
      <c r="MAZ18" s="219"/>
      <c r="MBA18" s="219"/>
      <c r="MBB18" s="219"/>
      <c r="MBC18" s="219"/>
      <c r="MBD18" s="219"/>
      <c r="MBE18" s="219"/>
      <c r="MBF18" s="219"/>
      <c r="MBG18" s="219"/>
      <c r="MBH18" s="219"/>
      <c r="MBI18" s="219"/>
      <c r="MBJ18" s="219"/>
      <c r="MBK18" s="219"/>
      <c r="MBL18" s="219"/>
      <c r="MBM18" s="219"/>
      <c r="MBN18" s="219"/>
      <c r="MBO18" s="219"/>
      <c r="MBP18" s="219"/>
      <c r="MBQ18" s="219"/>
      <c r="MBR18" s="219"/>
      <c r="MBS18" s="219"/>
      <c r="MBT18" s="219"/>
      <c r="MBU18" s="219"/>
      <c r="MBV18" s="219"/>
      <c r="MBW18" s="219"/>
      <c r="MBX18" s="219"/>
      <c r="MBY18" s="219"/>
      <c r="MBZ18" s="219"/>
      <c r="MCA18" s="219"/>
      <c r="MCB18" s="219"/>
      <c r="MCC18" s="219"/>
      <c r="MCD18" s="219"/>
      <c r="MCE18" s="219"/>
      <c r="MCF18" s="219"/>
      <c r="MCG18" s="219"/>
      <c r="MCH18" s="219"/>
      <c r="MCI18" s="219"/>
      <c r="MCJ18" s="219"/>
      <c r="MCK18" s="219"/>
      <c r="MCL18" s="219"/>
      <c r="MCM18" s="219"/>
      <c r="MCN18" s="219"/>
      <c r="MCO18" s="219"/>
      <c r="MCP18" s="219"/>
      <c r="MCQ18" s="219"/>
      <c r="MCR18" s="219"/>
      <c r="MCS18" s="219"/>
      <c r="MCT18" s="219"/>
      <c r="MCU18" s="219"/>
      <c r="MCV18" s="219"/>
      <c r="MCW18" s="219"/>
      <c r="MCX18" s="219"/>
      <c r="MCY18" s="219"/>
      <c r="MCZ18" s="219"/>
      <c r="MDA18" s="219"/>
      <c r="MDB18" s="219"/>
      <c r="MDC18" s="219"/>
      <c r="MDD18" s="219"/>
      <c r="MDE18" s="219"/>
      <c r="MDF18" s="219"/>
      <c r="MDG18" s="219"/>
      <c r="MDH18" s="219"/>
      <c r="MDI18" s="219"/>
      <c r="MDJ18" s="219"/>
      <c r="MDK18" s="219"/>
      <c r="MDL18" s="219"/>
      <c r="MDM18" s="219"/>
      <c r="MDN18" s="219"/>
      <c r="MDO18" s="219"/>
      <c r="MDP18" s="219"/>
      <c r="MDQ18" s="219"/>
      <c r="MDR18" s="219"/>
      <c r="MDS18" s="219"/>
      <c r="MDT18" s="219"/>
      <c r="MDU18" s="219"/>
      <c r="MDV18" s="219"/>
      <c r="MDW18" s="219"/>
      <c r="MDX18" s="219"/>
      <c r="MDY18" s="219"/>
      <c r="MDZ18" s="219"/>
      <c r="MEA18" s="219"/>
      <c r="MEB18" s="219"/>
      <c r="MEC18" s="219"/>
      <c r="MED18" s="219"/>
      <c r="MEE18" s="219"/>
      <c r="MEF18" s="219"/>
      <c r="MEG18" s="219"/>
      <c r="MEH18" s="219"/>
      <c r="MEI18" s="219"/>
      <c r="MEJ18" s="219"/>
      <c r="MEK18" s="219"/>
      <c r="MEL18" s="219"/>
      <c r="MEM18" s="219"/>
      <c r="MEN18" s="219"/>
      <c r="MEO18" s="219"/>
      <c r="MEP18" s="219"/>
      <c r="MEQ18" s="219"/>
      <c r="MER18" s="219"/>
      <c r="MES18" s="219"/>
      <c r="MET18" s="219"/>
      <c r="MEU18" s="219"/>
      <c r="MEV18" s="219"/>
      <c r="MEW18" s="219"/>
      <c r="MEX18" s="219"/>
      <c r="MEY18" s="219"/>
      <c r="MEZ18" s="219"/>
      <c r="MFA18" s="219"/>
      <c r="MFB18" s="219"/>
      <c r="MFC18" s="219"/>
      <c r="MFD18" s="219"/>
      <c r="MFE18" s="219"/>
      <c r="MFF18" s="219"/>
      <c r="MFG18" s="219"/>
      <c r="MFH18" s="219"/>
      <c r="MFI18" s="219"/>
      <c r="MFJ18" s="219"/>
      <c r="MFK18" s="219"/>
      <c r="MFL18" s="219"/>
      <c r="MFM18" s="219"/>
      <c r="MFN18" s="219"/>
      <c r="MFO18" s="219"/>
      <c r="MFP18" s="219"/>
      <c r="MFQ18" s="219"/>
      <c r="MFR18" s="219"/>
      <c r="MFS18" s="219"/>
      <c r="MFT18" s="219"/>
      <c r="MFU18" s="219"/>
      <c r="MFV18" s="219"/>
      <c r="MFW18" s="219"/>
      <c r="MFX18" s="219"/>
      <c r="MFY18" s="219"/>
      <c r="MFZ18" s="219"/>
      <c r="MGA18" s="219"/>
      <c r="MGB18" s="219"/>
      <c r="MGC18" s="219"/>
      <c r="MGD18" s="219"/>
      <c r="MGE18" s="219"/>
      <c r="MGF18" s="219"/>
      <c r="MGG18" s="219"/>
      <c r="MGH18" s="219"/>
      <c r="MGI18" s="219"/>
      <c r="MGJ18" s="219"/>
      <c r="MGK18" s="219"/>
      <c r="MGL18" s="219"/>
      <c r="MGM18" s="219"/>
      <c r="MGN18" s="219"/>
      <c r="MGO18" s="219"/>
      <c r="MGP18" s="219"/>
      <c r="MGQ18" s="219"/>
      <c r="MGR18" s="219"/>
      <c r="MGS18" s="219"/>
      <c r="MGT18" s="219"/>
      <c r="MGU18" s="219"/>
      <c r="MGV18" s="219"/>
      <c r="MGW18" s="219"/>
      <c r="MGX18" s="219"/>
      <c r="MGY18" s="219"/>
      <c r="MGZ18" s="219"/>
      <c r="MHA18" s="219"/>
      <c r="MHB18" s="219"/>
      <c r="MHC18" s="219"/>
      <c r="MHD18" s="219"/>
      <c r="MHE18" s="219"/>
      <c r="MHF18" s="219"/>
      <c r="MHG18" s="219"/>
      <c r="MHH18" s="219"/>
      <c r="MHI18" s="219"/>
      <c r="MHJ18" s="219"/>
      <c r="MHK18" s="219"/>
      <c r="MHL18" s="219"/>
      <c r="MHM18" s="219"/>
      <c r="MHN18" s="219"/>
      <c r="MHO18" s="219"/>
      <c r="MHP18" s="219"/>
      <c r="MHQ18" s="219"/>
      <c r="MHR18" s="219"/>
      <c r="MHS18" s="219"/>
      <c r="MHT18" s="219"/>
      <c r="MHU18" s="219"/>
      <c r="MHV18" s="219"/>
      <c r="MHW18" s="219"/>
      <c r="MHX18" s="219"/>
      <c r="MHY18" s="219"/>
      <c r="MHZ18" s="219"/>
      <c r="MIA18" s="219"/>
      <c r="MIB18" s="219"/>
      <c r="MIC18" s="219"/>
      <c r="MID18" s="219"/>
      <c r="MIE18" s="219"/>
      <c r="MIF18" s="219"/>
      <c r="MIG18" s="219"/>
      <c r="MIH18" s="219"/>
      <c r="MII18" s="219"/>
      <c r="MIJ18" s="219"/>
      <c r="MIK18" s="219"/>
      <c r="MIL18" s="219"/>
      <c r="MIM18" s="219"/>
      <c r="MIN18" s="219"/>
      <c r="MIO18" s="219"/>
      <c r="MIP18" s="219"/>
      <c r="MIQ18" s="219"/>
      <c r="MIR18" s="219"/>
      <c r="MIS18" s="219"/>
      <c r="MIT18" s="219"/>
      <c r="MIU18" s="219"/>
      <c r="MIV18" s="219"/>
      <c r="MIW18" s="219"/>
      <c r="MIX18" s="219"/>
      <c r="MIY18" s="219"/>
      <c r="MIZ18" s="219"/>
      <c r="MJA18" s="219"/>
      <c r="MJB18" s="219"/>
      <c r="MJC18" s="219"/>
      <c r="MJD18" s="219"/>
      <c r="MJE18" s="219"/>
      <c r="MJF18" s="219"/>
      <c r="MJG18" s="219"/>
      <c r="MJH18" s="219"/>
      <c r="MJI18" s="219"/>
      <c r="MJJ18" s="219"/>
      <c r="MJK18" s="219"/>
      <c r="MJL18" s="219"/>
      <c r="MJM18" s="219"/>
      <c r="MJN18" s="219"/>
      <c r="MJO18" s="219"/>
      <c r="MJP18" s="219"/>
      <c r="MJQ18" s="219"/>
      <c r="MJR18" s="219"/>
      <c r="MJS18" s="219"/>
      <c r="MJT18" s="219"/>
      <c r="MJU18" s="219"/>
      <c r="MJV18" s="219"/>
      <c r="MJW18" s="219"/>
      <c r="MJX18" s="219"/>
      <c r="MJY18" s="219"/>
      <c r="MJZ18" s="219"/>
      <c r="MKA18" s="219"/>
      <c r="MKB18" s="219"/>
      <c r="MKC18" s="219"/>
      <c r="MKD18" s="219"/>
      <c r="MKE18" s="219"/>
      <c r="MKF18" s="219"/>
      <c r="MKG18" s="219"/>
      <c r="MKH18" s="219"/>
      <c r="MKI18" s="219"/>
      <c r="MKJ18" s="219"/>
      <c r="MKK18" s="219"/>
      <c r="MKL18" s="219"/>
      <c r="MKM18" s="219"/>
      <c r="MKN18" s="219"/>
      <c r="MKO18" s="219"/>
      <c r="MKP18" s="219"/>
      <c r="MKQ18" s="219"/>
      <c r="MKR18" s="219"/>
      <c r="MKS18" s="219"/>
      <c r="MKT18" s="219"/>
      <c r="MKU18" s="219"/>
      <c r="MKV18" s="219"/>
      <c r="MKW18" s="219"/>
      <c r="MKX18" s="219"/>
      <c r="MKY18" s="219"/>
      <c r="MKZ18" s="219"/>
      <c r="MLA18" s="219"/>
      <c r="MLB18" s="219"/>
      <c r="MLC18" s="219"/>
      <c r="MLD18" s="219"/>
      <c r="MLE18" s="219"/>
      <c r="MLF18" s="219"/>
      <c r="MLG18" s="219"/>
      <c r="MLH18" s="219"/>
      <c r="MLI18" s="219"/>
      <c r="MLJ18" s="219"/>
      <c r="MLK18" s="219"/>
      <c r="MLL18" s="219"/>
      <c r="MLM18" s="219"/>
      <c r="MLN18" s="219"/>
      <c r="MLO18" s="219"/>
      <c r="MLP18" s="219"/>
      <c r="MLQ18" s="219"/>
      <c r="MLR18" s="219"/>
      <c r="MLS18" s="219"/>
      <c r="MLT18" s="219"/>
      <c r="MLU18" s="219"/>
      <c r="MLV18" s="219"/>
      <c r="MLW18" s="219"/>
      <c r="MLX18" s="219"/>
      <c r="MLY18" s="219"/>
      <c r="MLZ18" s="219"/>
      <c r="MMA18" s="219"/>
      <c r="MMB18" s="219"/>
      <c r="MMC18" s="219"/>
      <c r="MMD18" s="219"/>
      <c r="MME18" s="219"/>
      <c r="MMF18" s="219"/>
      <c r="MMG18" s="219"/>
      <c r="MMH18" s="219"/>
      <c r="MMI18" s="219"/>
      <c r="MMJ18" s="219"/>
      <c r="MMK18" s="219"/>
      <c r="MML18" s="219"/>
      <c r="MMM18" s="219"/>
      <c r="MMN18" s="219"/>
      <c r="MMO18" s="219"/>
      <c r="MMP18" s="219"/>
      <c r="MMQ18" s="219"/>
      <c r="MMR18" s="219"/>
      <c r="MMS18" s="219"/>
      <c r="MMT18" s="219"/>
      <c r="MMU18" s="219"/>
      <c r="MMV18" s="219"/>
      <c r="MMW18" s="219"/>
      <c r="MMX18" s="219"/>
      <c r="MMY18" s="219"/>
      <c r="MMZ18" s="219"/>
      <c r="MNA18" s="219"/>
      <c r="MNB18" s="219"/>
      <c r="MNC18" s="219"/>
      <c r="MND18" s="219"/>
      <c r="MNE18" s="219"/>
      <c r="MNF18" s="219"/>
      <c r="MNG18" s="219"/>
      <c r="MNH18" s="219"/>
      <c r="MNI18" s="219"/>
      <c r="MNJ18" s="219"/>
      <c r="MNK18" s="219"/>
      <c r="MNL18" s="219"/>
      <c r="MNM18" s="219"/>
      <c r="MNN18" s="219"/>
      <c r="MNO18" s="219"/>
      <c r="MNP18" s="219"/>
      <c r="MNQ18" s="219"/>
      <c r="MNR18" s="219"/>
      <c r="MNS18" s="219"/>
      <c r="MNT18" s="219"/>
      <c r="MNU18" s="219"/>
      <c r="MNV18" s="219"/>
      <c r="MNW18" s="219"/>
      <c r="MNX18" s="219"/>
      <c r="MNY18" s="219"/>
      <c r="MNZ18" s="219"/>
      <c r="MOA18" s="219"/>
      <c r="MOB18" s="219"/>
      <c r="MOC18" s="219"/>
      <c r="MOD18" s="219"/>
      <c r="MOE18" s="219"/>
      <c r="MOF18" s="219"/>
      <c r="MOG18" s="219"/>
      <c r="MOH18" s="219"/>
      <c r="MOI18" s="219"/>
      <c r="MOJ18" s="219"/>
      <c r="MOK18" s="219"/>
      <c r="MOL18" s="219"/>
      <c r="MOM18" s="219"/>
      <c r="MON18" s="219"/>
      <c r="MOO18" s="219"/>
      <c r="MOP18" s="219"/>
      <c r="MOQ18" s="219"/>
      <c r="MOR18" s="219"/>
      <c r="MOS18" s="219"/>
      <c r="MOT18" s="219"/>
      <c r="MOU18" s="219"/>
      <c r="MOV18" s="219"/>
      <c r="MOW18" s="219"/>
      <c r="MOX18" s="219"/>
      <c r="MOY18" s="219"/>
      <c r="MOZ18" s="219"/>
      <c r="MPA18" s="219"/>
      <c r="MPB18" s="219"/>
      <c r="MPC18" s="219"/>
      <c r="MPD18" s="219"/>
      <c r="MPE18" s="219"/>
      <c r="MPF18" s="219"/>
      <c r="MPG18" s="219"/>
      <c r="MPH18" s="219"/>
      <c r="MPI18" s="219"/>
      <c r="MPJ18" s="219"/>
      <c r="MPK18" s="219"/>
      <c r="MPL18" s="219"/>
      <c r="MPM18" s="219"/>
      <c r="MPN18" s="219"/>
      <c r="MPO18" s="219"/>
      <c r="MPP18" s="219"/>
      <c r="MPQ18" s="219"/>
      <c r="MPR18" s="219"/>
      <c r="MPS18" s="219"/>
      <c r="MPT18" s="219"/>
      <c r="MPU18" s="219"/>
      <c r="MPV18" s="219"/>
      <c r="MPW18" s="219"/>
      <c r="MPX18" s="219"/>
      <c r="MPY18" s="219"/>
      <c r="MPZ18" s="219"/>
      <c r="MQA18" s="219"/>
      <c r="MQB18" s="219"/>
      <c r="MQC18" s="219"/>
      <c r="MQD18" s="219"/>
      <c r="MQE18" s="219"/>
      <c r="MQF18" s="219"/>
      <c r="MQG18" s="219"/>
      <c r="MQH18" s="219"/>
      <c r="MQI18" s="219"/>
      <c r="MQJ18" s="219"/>
      <c r="MQK18" s="219"/>
      <c r="MQL18" s="219"/>
      <c r="MQM18" s="219"/>
      <c r="MQN18" s="219"/>
      <c r="MQO18" s="219"/>
      <c r="MQP18" s="219"/>
      <c r="MQQ18" s="219"/>
      <c r="MQR18" s="219"/>
      <c r="MQS18" s="219"/>
      <c r="MQT18" s="219"/>
      <c r="MQU18" s="219"/>
      <c r="MQV18" s="219"/>
      <c r="MQW18" s="219"/>
      <c r="MQX18" s="219"/>
      <c r="MQY18" s="219"/>
      <c r="MQZ18" s="219"/>
      <c r="MRA18" s="219"/>
      <c r="MRB18" s="219"/>
      <c r="MRC18" s="219"/>
      <c r="MRD18" s="219"/>
      <c r="MRE18" s="219"/>
      <c r="MRF18" s="219"/>
      <c r="MRG18" s="219"/>
      <c r="MRH18" s="219"/>
      <c r="MRI18" s="219"/>
      <c r="MRJ18" s="219"/>
      <c r="MRK18" s="219"/>
      <c r="MRL18" s="219"/>
      <c r="MRM18" s="219"/>
      <c r="MRN18" s="219"/>
      <c r="MRO18" s="219"/>
      <c r="MRP18" s="219"/>
      <c r="MRQ18" s="219"/>
      <c r="MRR18" s="219"/>
      <c r="MRS18" s="219"/>
      <c r="MRT18" s="219"/>
      <c r="MRU18" s="219"/>
      <c r="MRV18" s="219"/>
      <c r="MRW18" s="219"/>
      <c r="MRX18" s="219"/>
      <c r="MRY18" s="219"/>
      <c r="MRZ18" s="219"/>
      <c r="MSA18" s="219"/>
      <c r="MSB18" s="219"/>
      <c r="MSC18" s="219"/>
      <c r="MSD18" s="219"/>
      <c r="MSE18" s="219"/>
      <c r="MSF18" s="219"/>
      <c r="MSG18" s="219"/>
      <c r="MSH18" s="219"/>
      <c r="MSI18" s="219"/>
      <c r="MSJ18" s="219"/>
      <c r="MSK18" s="219"/>
      <c r="MSL18" s="219"/>
      <c r="MSM18" s="219"/>
      <c r="MSN18" s="219"/>
      <c r="MSO18" s="219"/>
      <c r="MSP18" s="219"/>
      <c r="MSQ18" s="219"/>
      <c r="MSR18" s="219"/>
      <c r="MSS18" s="219"/>
      <c r="MST18" s="219"/>
      <c r="MSU18" s="219"/>
      <c r="MSV18" s="219"/>
      <c r="MSW18" s="219"/>
      <c r="MSX18" s="219"/>
      <c r="MSY18" s="219"/>
      <c r="MSZ18" s="219"/>
      <c r="MTA18" s="219"/>
      <c r="MTB18" s="219"/>
      <c r="MTC18" s="219"/>
      <c r="MTD18" s="219"/>
      <c r="MTE18" s="219"/>
      <c r="MTF18" s="219"/>
      <c r="MTG18" s="219"/>
      <c r="MTH18" s="219"/>
      <c r="MTI18" s="219"/>
      <c r="MTJ18" s="219"/>
      <c r="MTK18" s="219"/>
      <c r="MTL18" s="219"/>
      <c r="MTM18" s="219"/>
      <c r="MTN18" s="219"/>
      <c r="MTO18" s="219"/>
      <c r="MTP18" s="219"/>
      <c r="MTQ18" s="219"/>
      <c r="MTR18" s="219"/>
      <c r="MTS18" s="219"/>
      <c r="MTT18" s="219"/>
      <c r="MTU18" s="219"/>
      <c r="MTV18" s="219"/>
      <c r="MTW18" s="219"/>
      <c r="MTX18" s="219"/>
      <c r="MTY18" s="219"/>
      <c r="MTZ18" s="219"/>
      <c r="MUA18" s="219"/>
      <c r="MUB18" s="219"/>
      <c r="MUC18" s="219"/>
      <c r="MUD18" s="219"/>
      <c r="MUE18" s="219"/>
      <c r="MUF18" s="219"/>
      <c r="MUG18" s="219"/>
      <c r="MUH18" s="219"/>
      <c r="MUI18" s="219"/>
      <c r="MUJ18" s="219"/>
      <c r="MUK18" s="219"/>
      <c r="MUL18" s="219"/>
      <c r="MUM18" s="219"/>
      <c r="MUN18" s="219"/>
      <c r="MUO18" s="219"/>
      <c r="MUP18" s="219"/>
      <c r="MUQ18" s="219"/>
      <c r="MUR18" s="219"/>
      <c r="MUS18" s="219"/>
      <c r="MUT18" s="219"/>
      <c r="MUU18" s="219"/>
      <c r="MUV18" s="219"/>
      <c r="MUW18" s="219"/>
      <c r="MUX18" s="219"/>
      <c r="MUY18" s="219"/>
      <c r="MUZ18" s="219"/>
      <c r="MVA18" s="219"/>
      <c r="MVB18" s="219"/>
      <c r="MVC18" s="219"/>
      <c r="MVD18" s="219"/>
      <c r="MVE18" s="219"/>
      <c r="MVF18" s="219"/>
      <c r="MVG18" s="219"/>
      <c r="MVH18" s="219"/>
      <c r="MVI18" s="219"/>
      <c r="MVJ18" s="219"/>
      <c r="MVK18" s="219"/>
      <c r="MVL18" s="219"/>
      <c r="MVM18" s="219"/>
      <c r="MVN18" s="219"/>
      <c r="MVO18" s="219"/>
      <c r="MVP18" s="219"/>
      <c r="MVQ18" s="219"/>
      <c r="MVR18" s="219"/>
      <c r="MVS18" s="219"/>
      <c r="MVT18" s="219"/>
      <c r="MVU18" s="219"/>
      <c r="MVV18" s="219"/>
      <c r="MVW18" s="219"/>
      <c r="MVX18" s="219"/>
      <c r="MVY18" s="219"/>
      <c r="MVZ18" s="219"/>
      <c r="MWA18" s="219"/>
      <c r="MWB18" s="219"/>
      <c r="MWC18" s="219"/>
      <c r="MWD18" s="219"/>
      <c r="MWE18" s="219"/>
      <c r="MWF18" s="219"/>
      <c r="MWG18" s="219"/>
      <c r="MWH18" s="219"/>
      <c r="MWI18" s="219"/>
      <c r="MWJ18" s="219"/>
      <c r="MWK18" s="219"/>
      <c r="MWL18" s="219"/>
      <c r="MWM18" s="219"/>
      <c r="MWN18" s="219"/>
      <c r="MWO18" s="219"/>
      <c r="MWP18" s="219"/>
      <c r="MWQ18" s="219"/>
      <c r="MWR18" s="219"/>
      <c r="MWS18" s="219"/>
      <c r="MWT18" s="219"/>
      <c r="MWU18" s="219"/>
      <c r="MWV18" s="219"/>
      <c r="MWW18" s="219"/>
      <c r="MWX18" s="219"/>
      <c r="MWY18" s="219"/>
      <c r="MWZ18" s="219"/>
      <c r="MXA18" s="219"/>
      <c r="MXB18" s="219"/>
      <c r="MXC18" s="219"/>
      <c r="MXD18" s="219"/>
      <c r="MXE18" s="219"/>
      <c r="MXF18" s="219"/>
      <c r="MXG18" s="219"/>
      <c r="MXH18" s="219"/>
      <c r="MXI18" s="219"/>
      <c r="MXJ18" s="219"/>
      <c r="MXK18" s="219"/>
      <c r="MXL18" s="219"/>
      <c r="MXM18" s="219"/>
      <c r="MXN18" s="219"/>
      <c r="MXO18" s="219"/>
      <c r="MXP18" s="219"/>
      <c r="MXQ18" s="219"/>
      <c r="MXR18" s="219"/>
      <c r="MXS18" s="219"/>
      <c r="MXT18" s="219"/>
      <c r="MXU18" s="219"/>
      <c r="MXV18" s="219"/>
      <c r="MXW18" s="219"/>
      <c r="MXX18" s="219"/>
      <c r="MXY18" s="219"/>
      <c r="MXZ18" s="219"/>
      <c r="MYA18" s="219"/>
      <c r="MYB18" s="219"/>
      <c r="MYC18" s="219"/>
      <c r="MYD18" s="219"/>
      <c r="MYE18" s="219"/>
      <c r="MYF18" s="219"/>
      <c r="MYG18" s="219"/>
      <c r="MYH18" s="219"/>
      <c r="MYI18" s="219"/>
      <c r="MYJ18" s="219"/>
      <c r="MYK18" s="219"/>
      <c r="MYL18" s="219"/>
      <c r="MYM18" s="219"/>
      <c r="MYN18" s="219"/>
      <c r="MYO18" s="219"/>
      <c r="MYP18" s="219"/>
      <c r="MYQ18" s="219"/>
      <c r="MYR18" s="219"/>
      <c r="MYS18" s="219"/>
      <c r="MYT18" s="219"/>
      <c r="MYU18" s="219"/>
      <c r="MYV18" s="219"/>
      <c r="MYW18" s="219"/>
      <c r="MYX18" s="219"/>
      <c r="MYY18" s="219"/>
      <c r="MYZ18" s="219"/>
      <c r="MZA18" s="219"/>
      <c r="MZB18" s="219"/>
      <c r="MZC18" s="219"/>
      <c r="MZD18" s="219"/>
      <c r="MZE18" s="219"/>
      <c r="MZF18" s="219"/>
      <c r="MZG18" s="219"/>
      <c r="MZH18" s="219"/>
      <c r="MZI18" s="219"/>
      <c r="MZJ18" s="219"/>
      <c r="MZK18" s="219"/>
      <c r="MZL18" s="219"/>
      <c r="MZM18" s="219"/>
      <c r="MZN18" s="219"/>
      <c r="MZO18" s="219"/>
      <c r="MZP18" s="219"/>
      <c r="MZQ18" s="219"/>
      <c r="MZR18" s="219"/>
      <c r="MZS18" s="219"/>
      <c r="MZT18" s="219"/>
      <c r="MZU18" s="219"/>
      <c r="MZV18" s="219"/>
      <c r="MZW18" s="219"/>
      <c r="MZX18" s="219"/>
      <c r="MZY18" s="219"/>
      <c r="MZZ18" s="219"/>
      <c r="NAA18" s="219"/>
      <c r="NAB18" s="219"/>
      <c r="NAC18" s="219"/>
      <c r="NAD18" s="219"/>
      <c r="NAE18" s="219"/>
      <c r="NAF18" s="219"/>
      <c r="NAG18" s="219"/>
      <c r="NAH18" s="219"/>
      <c r="NAI18" s="219"/>
      <c r="NAJ18" s="219"/>
      <c r="NAK18" s="219"/>
      <c r="NAL18" s="219"/>
      <c r="NAM18" s="219"/>
      <c r="NAN18" s="219"/>
      <c r="NAO18" s="219"/>
      <c r="NAP18" s="219"/>
      <c r="NAQ18" s="219"/>
      <c r="NAR18" s="219"/>
      <c r="NAS18" s="219"/>
      <c r="NAT18" s="219"/>
      <c r="NAU18" s="219"/>
      <c r="NAV18" s="219"/>
      <c r="NAW18" s="219"/>
      <c r="NAX18" s="219"/>
      <c r="NAY18" s="219"/>
      <c r="NAZ18" s="219"/>
      <c r="NBA18" s="219"/>
      <c r="NBB18" s="219"/>
      <c r="NBC18" s="219"/>
      <c r="NBD18" s="219"/>
      <c r="NBE18" s="219"/>
      <c r="NBF18" s="219"/>
      <c r="NBG18" s="219"/>
      <c r="NBH18" s="219"/>
      <c r="NBI18" s="219"/>
      <c r="NBJ18" s="219"/>
      <c r="NBK18" s="219"/>
      <c r="NBL18" s="219"/>
      <c r="NBM18" s="219"/>
      <c r="NBN18" s="219"/>
      <c r="NBO18" s="219"/>
      <c r="NBP18" s="219"/>
      <c r="NBQ18" s="219"/>
      <c r="NBR18" s="219"/>
      <c r="NBS18" s="219"/>
      <c r="NBT18" s="219"/>
      <c r="NBU18" s="219"/>
      <c r="NBV18" s="219"/>
      <c r="NBW18" s="219"/>
      <c r="NBX18" s="219"/>
      <c r="NBY18" s="219"/>
      <c r="NBZ18" s="219"/>
      <c r="NCA18" s="219"/>
      <c r="NCB18" s="219"/>
      <c r="NCC18" s="219"/>
      <c r="NCD18" s="219"/>
      <c r="NCE18" s="219"/>
      <c r="NCF18" s="219"/>
      <c r="NCG18" s="219"/>
      <c r="NCH18" s="219"/>
      <c r="NCI18" s="219"/>
      <c r="NCJ18" s="219"/>
      <c r="NCK18" s="219"/>
      <c r="NCL18" s="219"/>
      <c r="NCM18" s="219"/>
      <c r="NCN18" s="219"/>
      <c r="NCO18" s="219"/>
      <c r="NCP18" s="219"/>
      <c r="NCQ18" s="219"/>
      <c r="NCR18" s="219"/>
      <c r="NCS18" s="219"/>
      <c r="NCT18" s="219"/>
      <c r="NCU18" s="219"/>
      <c r="NCV18" s="219"/>
      <c r="NCW18" s="219"/>
      <c r="NCX18" s="219"/>
      <c r="NCY18" s="219"/>
      <c r="NCZ18" s="219"/>
      <c r="NDA18" s="219"/>
      <c r="NDB18" s="219"/>
      <c r="NDC18" s="219"/>
      <c r="NDD18" s="219"/>
      <c r="NDE18" s="219"/>
      <c r="NDF18" s="219"/>
      <c r="NDG18" s="219"/>
      <c r="NDH18" s="219"/>
      <c r="NDI18" s="219"/>
      <c r="NDJ18" s="219"/>
      <c r="NDK18" s="219"/>
      <c r="NDL18" s="219"/>
      <c r="NDM18" s="219"/>
      <c r="NDN18" s="219"/>
      <c r="NDO18" s="219"/>
      <c r="NDP18" s="219"/>
      <c r="NDQ18" s="219"/>
      <c r="NDR18" s="219"/>
      <c r="NDS18" s="219"/>
      <c r="NDT18" s="219"/>
      <c r="NDU18" s="219"/>
      <c r="NDV18" s="219"/>
      <c r="NDW18" s="219"/>
      <c r="NDX18" s="219"/>
      <c r="NDY18" s="219"/>
      <c r="NDZ18" s="219"/>
      <c r="NEA18" s="219"/>
      <c r="NEB18" s="219"/>
      <c r="NEC18" s="219"/>
      <c r="NED18" s="219"/>
      <c r="NEE18" s="219"/>
      <c r="NEF18" s="219"/>
      <c r="NEG18" s="219"/>
      <c r="NEH18" s="219"/>
      <c r="NEI18" s="219"/>
      <c r="NEJ18" s="219"/>
      <c r="NEK18" s="219"/>
      <c r="NEL18" s="219"/>
      <c r="NEM18" s="219"/>
      <c r="NEN18" s="219"/>
      <c r="NEO18" s="219"/>
      <c r="NEP18" s="219"/>
      <c r="NEQ18" s="219"/>
      <c r="NER18" s="219"/>
      <c r="NES18" s="219"/>
      <c r="NET18" s="219"/>
      <c r="NEU18" s="219"/>
      <c r="NEV18" s="219"/>
      <c r="NEW18" s="219"/>
      <c r="NEX18" s="219"/>
      <c r="NEY18" s="219"/>
      <c r="NEZ18" s="219"/>
      <c r="NFA18" s="219"/>
      <c r="NFB18" s="219"/>
      <c r="NFC18" s="219"/>
      <c r="NFD18" s="219"/>
      <c r="NFE18" s="219"/>
      <c r="NFF18" s="219"/>
      <c r="NFG18" s="219"/>
      <c r="NFH18" s="219"/>
      <c r="NFI18" s="219"/>
      <c r="NFJ18" s="219"/>
      <c r="NFK18" s="219"/>
      <c r="NFL18" s="219"/>
      <c r="NFM18" s="219"/>
      <c r="NFN18" s="219"/>
      <c r="NFO18" s="219"/>
      <c r="NFP18" s="219"/>
      <c r="NFQ18" s="219"/>
      <c r="NFR18" s="219"/>
      <c r="NFS18" s="219"/>
      <c r="NFT18" s="219"/>
      <c r="NFU18" s="219"/>
      <c r="NFV18" s="219"/>
      <c r="NFW18" s="219"/>
      <c r="NFX18" s="219"/>
      <c r="NFY18" s="219"/>
      <c r="NFZ18" s="219"/>
      <c r="NGA18" s="219"/>
      <c r="NGB18" s="219"/>
      <c r="NGC18" s="219"/>
      <c r="NGD18" s="219"/>
      <c r="NGE18" s="219"/>
      <c r="NGF18" s="219"/>
      <c r="NGG18" s="219"/>
      <c r="NGH18" s="219"/>
      <c r="NGI18" s="219"/>
      <c r="NGJ18" s="219"/>
      <c r="NGK18" s="219"/>
      <c r="NGL18" s="219"/>
      <c r="NGM18" s="219"/>
      <c r="NGN18" s="219"/>
      <c r="NGO18" s="219"/>
      <c r="NGP18" s="219"/>
      <c r="NGQ18" s="219"/>
      <c r="NGR18" s="219"/>
      <c r="NGS18" s="219"/>
      <c r="NGT18" s="219"/>
      <c r="NGU18" s="219"/>
      <c r="NGV18" s="219"/>
      <c r="NGW18" s="219"/>
      <c r="NGX18" s="219"/>
      <c r="NGY18" s="219"/>
      <c r="NGZ18" s="219"/>
      <c r="NHA18" s="219"/>
      <c r="NHB18" s="219"/>
      <c r="NHC18" s="219"/>
      <c r="NHD18" s="219"/>
      <c r="NHE18" s="219"/>
      <c r="NHF18" s="219"/>
      <c r="NHG18" s="219"/>
      <c r="NHH18" s="219"/>
      <c r="NHI18" s="219"/>
      <c r="NHJ18" s="219"/>
      <c r="NHK18" s="219"/>
      <c r="NHL18" s="219"/>
      <c r="NHM18" s="219"/>
      <c r="NHN18" s="219"/>
      <c r="NHO18" s="219"/>
      <c r="NHP18" s="219"/>
      <c r="NHQ18" s="219"/>
      <c r="NHR18" s="219"/>
      <c r="NHS18" s="219"/>
      <c r="NHT18" s="219"/>
      <c r="NHU18" s="219"/>
      <c r="NHV18" s="219"/>
      <c r="NHW18" s="219"/>
      <c r="NHX18" s="219"/>
      <c r="NHY18" s="219"/>
      <c r="NHZ18" s="219"/>
      <c r="NIA18" s="219"/>
      <c r="NIB18" s="219"/>
      <c r="NIC18" s="219"/>
      <c r="NID18" s="219"/>
      <c r="NIE18" s="219"/>
      <c r="NIF18" s="219"/>
      <c r="NIG18" s="219"/>
      <c r="NIH18" s="219"/>
      <c r="NII18" s="219"/>
      <c r="NIJ18" s="219"/>
      <c r="NIK18" s="219"/>
      <c r="NIL18" s="219"/>
      <c r="NIM18" s="219"/>
      <c r="NIN18" s="219"/>
      <c r="NIO18" s="219"/>
      <c r="NIP18" s="219"/>
      <c r="NIQ18" s="219"/>
      <c r="NIR18" s="219"/>
      <c r="NIS18" s="219"/>
      <c r="NIT18" s="219"/>
      <c r="NIU18" s="219"/>
      <c r="NIV18" s="219"/>
      <c r="NIW18" s="219"/>
      <c r="NIX18" s="219"/>
      <c r="NIY18" s="219"/>
      <c r="NIZ18" s="219"/>
      <c r="NJA18" s="219"/>
      <c r="NJB18" s="219"/>
      <c r="NJC18" s="219"/>
      <c r="NJD18" s="219"/>
      <c r="NJE18" s="219"/>
      <c r="NJF18" s="219"/>
      <c r="NJG18" s="219"/>
      <c r="NJH18" s="219"/>
      <c r="NJI18" s="219"/>
      <c r="NJJ18" s="219"/>
      <c r="NJK18" s="219"/>
      <c r="NJL18" s="219"/>
      <c r="NJM18" s="219"/>
      <c r="NJN18" s="219"/>
      <c r="NJO18" s="219"/>
      <c r="NJP18" s="219"/>
      <c r="NJQ18" s="219"/>
      <c r="NJR18" s="219"/>
      <c r="NJS18" s="219"/>
      <c r="NJT18" s="219"/>
      <c r="NJU18" s="219"/>
      <c r="NJV18" s="219"/>
      <c r="NJW18" s="219"/>
      <c r="NJX18" s="219"/>
      <c r="NJY18" s="219"/>
      <c r="NJZ18" s="219"/>
      <c r="NKA18" s="219"/>
      <c r="NKB18" s="219"/>
      <c r="NKC18" s="219"/>
      <c r="NKD18" s="219"/>
      <c r="NKE18" s="219"/>
      <c r="NKF18" s="219"/>
      <c r="NKG18" s="219"/>
      <c r="NKH18" s="219"/>
      <c r="NKI18" s="219"/>
      <c r="NKJ18" s="219"/>
      <c r="NKK18" s="219"/>
      <c r="NKL18" s="219"/>
      <c r="NKM18" s="219"/>
      <c r="NKN18" s="219"/>
      <c r="NKO18" s="219"/>
      <c r="NKP18" s="219"/>
      <c r="NKQ18" s="219"/>
      <c r="NKR18" s="219"/>
      <c r="NKS18" s="219"/>
      <c r="NKT18" s="219"/>
      <c r="NKU18" s="219"/>
      <c r="NKV18" s="219"/>
      <c r="NKW18" s="219"/>
      <c r="NKX18" s="219"/>
      <c r="NKY18" s="219"/>
      <c r="NKZ18" s="219"/>
      <c r="NLA18" s="219"/>
      <c r="NLB18" s="219"/>
      <c r="NLC18" s="219"/>
      <c r="NLD18" s="219"/>
      <c r="NLE18" s="219"/>
      <c r="NLF18" s="219"/>
      <c r="NLG18" s="219"/>
      <c r="NLH18" s="219"/>
      <c r="NLI18" s="219"/>
      <c r="NLJ18" s="219"/>
      <c r="NLK18" s="219"/>
      <c r="NLL18" s="219"/>
      <c r="NLM18" s="219"/>
      <c r="NLN18" s="219"/>
      <c r="NLO18" s="219"/>
      <c r="NLP18" s="219"/>
      <c r="NLQ18" s="219"/>
      <c r="NLR18" s="219"/>
      <c r="NLS18" s="219"/>
      <c r="NLT18" s="219"/>
      <c r="NLU18" s="219"/>
      <c r="NLV18" s="219"/>
      <c r="NLW18" s="219"/>
      <c r="NLX18" s="219"/>
      <c r="NLY18" s="219"/>
      <c r="NLZ18" s="219"/>
      <c r="NMA18" s="219"/>
      <c r="NMB18" s="219"/>
      <c r="NMC18" s="219"/>
      <c r="NMD18" s="219"/>
      <c r="NME18" s="219"/>
      <c r="NMF18" s="219"/>
      <c r="NMG18" s="219"/>
      <c r="NMH18" s="219"/>
      <c r="NMI18" s="219"/>
      <c r="NMJ18" s="219"/>
      <c r="NMK18" s="219"/>
      <c r="NML18" s="219"/>
      <c r="NMM18" s="219"/>
      <c r="NMN18" s="219"/>
      <c r="NMO18" s="219"/>
      <c r="NMP18" s="219"/>
      <c r="NMQ18" s="219"/>
      <c r="NMR18" s="219"/>
      <c r="NMS18" s="219"/>
      <c r="NMT18" s="219"/>
      <c r="NMU18" s="219"/>
      <c r="NMV18" s="219"/>
      <c r="NMW18" s="219"/>
      <c r="NMX18" s="219"/>
      <c r="NMY18" s="219"/>
      <c r="NMZ18" s="219"/>
      <c r="NNA18" s="219"/>
      <c r="NNB18" s="219"/>
      <c r="NNC18" s="219"/>
      <c r="NND18" s="219"/>
      <c r="NNE18" s="219"/>
      <c r="NNF18" s="219"/>
      <c r="NNG18" s="219"/>
      <c r="NNH18" s="219"/>
      <c r="NNI18" s="219"/>
      <c r="NNJ18" s="219"/>
      <c r="NNK18" s="219"/>
      <c r="NNL18" s="219"/>
      <c r="NNM18" s="219"/>
      <c r="NNN18" s="219"/>
      <c r="NNO18" s="219"/>
      <c r="NNP18" s="219"/>
      <c r="NNQ18" s="219"/>
      <c r="NNR18" s="219"/>
      <c r="NNS18" s="219"/>
      <c r="NNT18" s="219"/>
      <c r="NNU18" s="219"/>
      <c r="NNV18" s="219"/>
      <c r="NNW18" s="219"/>
      <c r="NNX18" s="219"/>
      <c r="NNY18" s="219"/>
      <c r="NNZ18" s="219"/>
      <c r="NOA18" s="219"/>
      <c r="NOB18" s="219"/>
      <c r="NOC18" s="219"/>
      <c r="NOD18" s="219"/>
      <c r="NOE18" s="219"/>
      <c r="NOF18" s="219"/>
      <c r="NOG18" s="219"/>
      <c r="NOH18" s="219"/>
      <c r="NOI18" s="219"/>
      <c r="NOJ18" s="219"/>
      <c r="NOK18" s="219"/>
      <c r="NOL18" s="219"/>
      <c r="NOM18" s="219"/>
      <c r="NON18" s="219"/>
      <c r="NOO18" s="219"/>
      <c r="NOP18" s="219"/>
      <c r="NOQ18" s="219"/>
      <c r="NOR18" s="219"/>
      <c r="NOS18" s="219"/>
      <c r="NOT18" s="219"/>
      <c r="NOU18" s="219"/>
      <c r="NOV18" s="219"/>
      <c r="NOW18" s="219"/>
      <c r="NOX18" s="219"/>
      <c r="NOY18" s="219"/>
      <c r="NOZ18" s="219"/>
      <c r="NPA18" s="219"/>
      <c r="NPB18" s="219"/>
      <c r="NPC18" s="219"/>
      <c r="NPD18" s="219"/>
      <c r="NPE18" s="219"/>
      <c r="NPF18" s="219"/>
      <c r="NPG18" s="219"/>
      <c r="NPH18" s="219"/>
      <c r="NPI18" s="219"/>
      <c r="NPJ18" s="219"/>
      <c r="NPK18" s="219"/>
      <c r="NPL18" s="219"/>
      <c r="NPM18" s="219"/>
      <c r="NPN18" s="219"/>
      <c r="NPO18" s="219"/>
      <c r="NPP18" s="219"/>
      <c r="NPQ18" s="219"/>
      <c r="NPR18" s="219"/>
      <c r="NPS18" s="219"/>
      <c r="NPT18" s="219"/>
      <c r="NPU18" s="219"/>
      <c r="NPV18" s="219"/>
      <c r="NPW18" s="219"/>
      <c r="NPX18" s="219"/>
      <c r="NPY18" s="219"/>
      <c r="NPZ18" s="219"/>
      <c r="NQA18" s="219"/>
      <c r="NQB18" s="219"/>
      <c r="NQC18" s="219"/>
      <c r="NQD18" s="219"/>
      <c r="NQE18" s="219"/>
      <c r="NQF18" s="219"/>
      <c r="NQG18" s="219"/>
      <c r="NQH18" s="219"/>
      <c r="NQI18" s="219"/>
      <c r="NQJ18" s="219"/>
      <c r="NQK18" s="219"/>
      <c r="NQL18" s="219"/>
      <c r="NQM18" s="219"/>
      <c r="NQN18" s="219"/>
      <c r="NQO18" s="219"/>
      <c r="NQP18" s="219"/>
      <c r="NQQ18" s="219"/>
      <c r="NQR18" s="219"/>
      <c r="NQS18" s="219"/>
      <c r="NQT18" s="219"/>
      <c r="NQU18" s="219"/>
      <c r="NQV18" s="219"/>
      <c r="NQW18" s="219"/>
      <c r="NQX18" s="219"/>
      <c r="NQY18" s="219"/>
      <c r="NQZ18" s="219"/>
      <c r="NRA18" s="219"/>
      <c r="NRB18" s="219"/>
      <c r="NRC18" s="219"/>
      <c r="NRD18" s="219"/>
      <c r="NRE18" s="219"/>
      <c r="NRF18" s="219"/>
      <c r="NRG18" s="219"/>
      <c r="NRH18" s="219"/>
      <c r="NRI18" s="219"/>
      <c r="NRJ18" s="219"/>
      <c r="NRK18" s="219"/>
      <c r="NRL18" s="219"/>
      <c r="NRM18" s="219"/>
      <c r="NRN18" s="219"/>
      <c r="NRO18" s="219"/>
      <c r="NRP18" s="219"/>
      <c r="NRQ18" s="219"/>
      <c r="NRR18" s="219"/>
      <c r="NRS18" s="219"/>
      <c r="NRT18" s="219"/>
      <c r="NRU18" s="219"/>
      <c r="NRV18" s="219"/>
      <c r="NRW18" s="219"/>
      <c r="NRX18" s="219"/>
      <c r="NRY18" s="219"/>
      <c r="NRZ18" s="219"/>
      <c r="NSA18" s="219"/>
      <c r="NSB18" s="219"/>
      <c r="NSC18" s="219"/>
      <c r="NSD18" s="219"/>
      <c r="NSE18" s="219"/>
      <c r="NSF18" s="219"/>
      <c r="NSG18" s="219"/>
      <c r="NSH18" s="219"/>
      <c r="NSI18" s="219"/>
      <c r="NSJ18" s="219"/>
      <c r="NSK18" s="219"/>
      <c r="NSL18" s="219"/>
      <c r="NSM18" s="219"/>
      <c r="NSN18" s="219"/>
      <c r="NSO18" s="219"/>
      <c r="NSP18" s="219"/>
      <c r="NSQ18" s="219"/>
      <c r="NSR18" s="219"/>
      <c r="NSS18" s="219"/>
      <c r="NST18" s="219"/>
      <c r="NSU18" s="219"/>
      <c r="NSV18" s="219"/>
      <c r="NSW18" s="219"/>
      <c r="NSX18" s="219"/>
      <c r="NSY18" s="219"/>
      <c r="NSZ18" s="219"/>
      <c r="NTA18" s="219"/>
      <c r="NTB18" s="219"/>
      <c r="NTC18" s="219"/>
      <c r="NTD18" s="219"/>
      <c r="NTE18" s="219"/>
      <c r="NTF18" s="219"/>
      <c r="NTG18" s="219"/>
      <c r="NTH18" s="219"/>
      <c r="NTI18" s="219"/>
      <c r="NTJ18" s="219"/>
      <c r="NTK18" s="219"/>
      <c r="NTL18" s="219"/>
      <c r="NTM18" s="219"/>
      <c r="NTN18" s="219"/>
      <c r="NTO18" s="219"/>
      <c r="NTP18" s="219"/>
      <c r="NTQ18" s="219"/>
      <c r="NTR18" s="219"/>
      <c r="NTS18" s="219"/>
      <c r="NTT18" s="219"/>
      <c r="NTU18" s="219"/>
      <c r="NTV18" s="219"/>
      <c r="NTW18" s="219"/>
      <c r="NTX18" s="219"/>
      <c r="NTY18" s="219"/>
      <c r="NTZ18" s="219"/>
      <c r="NUA18" s="219"/>
      <c r="NUB18" s="219"/>
      <c r="NUC18" s="219"/>
      <c r="NUD18" s="219"/>
      <c r="NUE18" s="219"/>
      <c r="NUF18" s="219"/>
      <c r="NUG18" s="219"/>
      <c r="NUH18" s="219"/>
      <c r="NUI18" s="219"/>
      <c r="NUJ18" s="219"/>
      <c r="NUK18" s="219"/>
      <c r="NUL18" s="219"/>
      <c r="NUM18" s="219"/>
      <c r="NUN18" s="219"/>
      <c r="NUO18" s="219"/>
      <c r="NUP18" s="219"/>
      <c r="NUQ18" s="219"/>
      <c r="NUR18" s="219"/>
      <c r="NUS18" s="219"/>
      <c r="NUT18" s="219"/>
      <c r="NUU18" s="219"/>
      <c r="NUV18" s="219"/>
      <c r="NUW18" s="219"/>
      <c r="NUX18" s="219"/>
      <c r="NUY18" s="219"/>
      <c r="NUZ18" s="219"/>
      <c r="NVA18" s="219"/>
      <c r="NVB18" s="219"/>
      <c r="NVC18" s="219"/>
      <c r="NVD18" s="219"/>
      <c r="NVE18" s="219"/>
      <c r="NVF18" s="219"/>
      <c r="NVG18" s="219"/>
      <c r="NVH18" s="219"/>
      <c r="NVI18" s="219"/>
      <c r="NVJ18" s="219"/>
      <c r="NVK18" s="219"/>
      <c r="NVL18" s="219"/>
      <c r="NVM18" s="219"/>
      <c r="NVN18" s="219"/>
      <c r="NVO18" s="219"/>
      <c r="NVP18" s="219"/>
      <c r="NVQ18" s="219"/>
      <c r="NVR18" s="219"/>
      <c r="NVS18" s="219"/>
      <c r="NVT18" s="219"/>
      <c r="NVU18" s="219"/>
      <c r="NVV18" s="219"/>
      <c r="NVW18" s="219"/>
      <c r="NVX18" s="219"/>
      <c r="NVY18" s="219"/>
      <c r="NVZ18" s="219"/>
      <c r="NWA18" s="219"/>
      <c r="NWB18" s="219"/>
      <c r="NWC18" s="219"/>
      <c r="NWD18" s="219"/>
      <c r="NWE18" s="219"/>
      <c r="NWF18" s="219"/>
      <c r="NWG18" s="219"/>
      <c r="NWH18" s="219"/>
      <c r="NWI18" s="219"/>
      <c r="NWJ18" s="219"/>
      <c r="NWK18" s="219"/>
      <c r="NWL18" s="219"/>
      <c r="NWM18" s="219"/>
      <c r="NWN18" s="219"/>
      <c r="NWO18" s="219"/>
      <c r="NWP18" s="219"/>
      <c r="NWQ18" s="219"/>
      <c r="NWR18" s="219"/>
      <c r="NWS18" s="219"/>
      <c r="NWT18" s="219"/>
      <c r="NWU18" s="219"/>
      <c r="NWV18" s="219"/>
      <c r="NWW18" s="219"/>
      <c r="NWX18" s="219"/>
      <c r="NWY18" s="219"/>
      <c r="NWZ18" s="219"/>
      <c r="NXA18" s="219"/>
      <c r="NXB18" s="219"/>
      <c r="NXC18" s="219"/>
      <c r="NXD18" s="219"/>
      <c r="NXE18" s="219"/>
      <c r="NXF18" s="219"/>
      <c r="NXG18" s="219"/>
      <c r="NXH18" s="219"/>
      <c r="NXI18" s="219"/>
      <c r="NXJ18" s="219"/>
      <c r="NXK18" s="219"/>
      <c r="NXL18" s="219"/>
      <c r="NXM18" s="219"/>
      <c r="NXN18" s="219"/>
      <c r="NXO18" s="219"/>
      <c r="NXP18" s="219"/>
      <c r="NXQ18" s="219"/>
      <c r="NXR18" s="219"/>
      <c r="NXS18" s="219"/>
      <c r="NXT18" s="219"/>
      <c r="NXU18" s="219"/>
      <c r="NXV18" s="219"/>
      <c r="NXW18" s="219"/>
      <c r="NXX18" s="219"/>
      <c r="NXY18" s="219"/>
      <c r="NXZ18" s="219"/>
      <c r="NYA18" s="219"/>
      <c r="NYB18" s="219"/>
      <c r="NYC18" s="219"/>
      <c r="NYD18" s="219"/>
      <c r="NYE18" s="219"/>
      <c r="NYF18" s="219"/>
      <c r="NYG18" s="219"/>
      <c r="NYH18" s="219"/>
      <c r="NYI18" s="219"/>
      <c r="NYJ18" s="219"/>
      <c r="NYK18" s="219"/>
      <c r="NYL18" s="219"/>
      <c r="NYM18" s="219"/>
      <c r="NYN18" s="219"/>
      <c r="NYO18" s="219"/>
      <c r="NYP18" s="219"/>
      <c r="NYQ18" s="219"/>
      <c r="NYR18" s="219"/>
      <c r="NYS18" s="219"/>
      <c r="NYT18" s="219"/>
      <c r="NYU18" s="219"/>
      <c r="NYV18" s="219"/>
      <c r="NYW18" s="219"/>
      <c r="NYX18" s="219"/>
      <c r="NYY18" s="219"/>
      <c r="NYZ18" s="219"/>
      <c r="NZA18" s="219"/>
      <c r="NZB18" s="219"/>
      <c r="NZC18" s="219"/>
      <c r="NZD18" s="219"/>
      <c r="NZE18" s="219"/>
      <c r="NZF18" s="219"/>
      <c r="NZG18" s="219"/>
      <c r="NZH18" s="219"/>
      <c r="NZI18" s="219"/>
      <c r="NZJ18" s="219"/>
      <c r="NZK18" s="219"/>
      <c r="NZL18" s="219"/>
      <c r="NZM18" s="219"/>
      <c r="NZN18" s="219"/>
      <c r="NZO18" s="219"/>
      <c r="NZP18" s="219"/>
      <c r="NZQ18" s="219"/>
      <c r="NZR18" s="219"/>
      <c r="NZS18" s="219"/>
      <c r="NZT18" s="219"/>
      <c r="NZU18" s="219"/>
      <c r="NZV18" s="219"/>
      <c r="NZW18" s="219"/>
      <c r="NZX18" s="219"/>
      <c r="NZY18" s="219"/>
      <c r="NZZ18" s="219"/>
      <c r="OAA18" s="219"/>
      <c r="OAB18" s="219"/>
      <c r="OAC18" s="219"/>
      <c r="OAD18" s="219"/>
      <c r="OAE18" s="219"/>
      <c r="OAF18" s="219"/>
      <c r="OAG18" s="219"/>
      <c r="OAH18" s="219"/>
      <c r="OAI18" s="219"/>
      <c r="OAJ18" s="219"/>
      <c r="OAK18" s="219"/>
      <c r="OAL18" s="219"/>
      <c r="OAM18" s="219"/>
      <c r="OAN18" s="219"/>
      <c r="OAO18" s="219"/>
      <c r="OAP18" s="219"/>
      <c r="OAQ18" s="219"/>
      <c r="OAR18" s="219"/>
      <c r="OAS18" s="219"/>
      <c r="OAT18" s="219"/>
      <c r="OAU18" s="219"/>
      <c r="OAV18" s="219"/>
      <c r="OAW18" s="219"/>
      <c r="OAX18" s="219"/>
      <c r="OAY18" s="219"/>
      <c r="OAZ18" s="219"/>
      <c r="OBA18" s="219"/>
      <c r="OBB18" s="219"/>
      <c r="OBC18" s="219"/>
      <c r="OBD18" s="219"/>
      <c r="OBE18" s="219"/>
      <c r="OBF18" s="219"/>
      <c r="OBG18" s="219"/>
      <c r="OBH18" s="219"/>
      <c r="OBI18" s="219"/>
      <c r="OBJ18" s="219"/>
      <c r="OBK18" s="219"/>
      <c r="OBL18" s="219"/>
      <c r="OBM18" s="219"/>
      <c r="OBN18" s="219"/>
      <c r="OBO18" s="219"/>
      <c r="OBP18" s="219"/>
      <c r="OBQ18" s="219"/>
      <c r="OBR18" s="219"/>
      <c r="OBS18" s="219"/>
      <c r="OBT18" s="219"/>
      <c r="OBU18" s="219"/>
      <c r="OBV18" s="219"/>
      <c r="OBW18" s="219"/>
      <c r="OBX18" s="219"/>
      <c r="OBY18" s="219"/>
      <c r="OBZ18" s="219"/>
      <c r="OCA18" s="219"/>
      <c r="OCB18" s="219"/>
      <c r="OCC18" s="219"/>
      <c r="OCD18" s="219"/>
      <c r="OCE18" s="219"/>
      <c r="OCF18" s="219"/>
      <c r="OCG18" s="219"/>
      <c r="OCH18" s="219"/>
      <c r="OCI18" s="219"/>
      <c r="OCJ18" s="219"/>
      <c r="OCK18" s="219"/>
      <c r="OCL18" s="219"/>
      <c r="OCM18" s="219"/>
      <c r="OCN18" s="219"/>
      <c r="OCO18" s="219"/>
      <c r="OCP18" s="219"/>
      <c r="OCQ18" s="219"/>
      <c r="OCR18" s="219"/>
      <c r="OCS18" s="219"/>
      <c r="OCT18" s="219"/>
      <c r="OCU18" s="219"/>
      <c r="OCV18" s="219"/>
      <c r="OCW18" s="219"/>
      <c r="OCX18" s="219"/>
      <c r="OCY18" s="219"/>
      <c r="OCZ18" s="219"/>
      <c r="ODA18" s="219"/>
      <c r="ODB18" s="219"/>
      <c r="ODC18" s="219"/>
      <c r="ODD18" s="219"/>
      <c r="ODE18" s="219"/>
      <c r="ODF18" s="219"/>
      <c r="ODG18" s="219"/>
      <c r="ODH18" s="219"/>
      <c r="ODI18" s="219"/>
      <c r="ODJ18" s="219"/>
      <c r="ODK18" s="219"/>
      <c r="ODL18" s="219"/>
      <c r="ODM18" s="219"/>
      <c r="ODN18" s="219"/>
      <c r="ODO18" s="219"/>
      <c r="ODP18" s="219"/>
      <c r="ODQ18" s="219"/>
      <c r="ODR18" s="219"/>
      <c r="ODS18" s="219"/>
      <c r="ODT18" s="219"/>
      <c r="ODU18" s="219"/>
      <c r="ODV18" s="219"/>
      <c r="ODW18" s="219"/>
      <c r="ODX18" s="219"/>
      <c r="ODY18" s="219"/>
      <c r="ODZ18" s="219"/>
      <c r="OEA18" s="219"/>
      <c r="OEB18" s="219"/>
      <c r="OEC18" s="219"/>
      <c r="OED18" s="219"/>
      <c r="OEE18" s="219"/>
      <c r="OEF18" s="219"/>
      <c r="OEG18" s="219"/>
      <c r="OEH18" s="219"/>
      <c r="OEI18" s="219"/>
      <c r="OEJ18" s="219"/>
      <c r="OEK18" s="219"/>
      <c r="OEL18" s="219"/>
      <c r="OEM18" s="219"/>
      <c r="OEN18" s="219"/>
      <c r="OEO18" s="219"/>
      <c r="OEP18" s="219"/>
      <c r="OEQ18" s="219"/>
      <c r="OER18" s="219"/>
      <c r="OES18" s="219"/>
      <c r="OET18" s="219"/>
      <c r="OEU18" s="219"/>
      <c r="OEV18" s="219"/>
      <c r="OEW18" s="219"/>
      <c r="OEX18" s="219"/>
      <c r="OEY18" s="219"/>
      <c r="OEZ18" s="219"/>
      <c r="OFA18" s="219"/>
      <c r="OFB18" s="219"/>
      <c r="OFC18" s="219"/>
      <c r="OFD18" s="219"/>
      <c r="OFE18" s="219"/>
      <c r="OFF18" s="219"/>
      <c r="OFG18" s="219"/>
      <c r="OFH18" s="219"/>
      <c r="OFI18" s="219"/>
      <c r="OFJ18" s="219"/>
      <c r="OFK18" s="219"/>
      <c r="OFL18" s="219"/>
      <c r="OFM18" s="219"/>
      <c r="OFN18" s="219"/>
      <c r="OFO18" s="219"/>
      <c r="OFP18" s="219"/>
      <c r="OFQ18" s="219"/>
      <c r="OFR18" s="219"/>
      <c r="OFS18" s="219"/>
      <c r="OFT18" s="219"/>
      <c r="OFU18" s="219"/>
      <c r="OFV18" s="219"/>
      <c r="OFW18" s="219"/>
      <c r="OFX18" s="219"/>
      <c r="OFY18" s="219"/>
      <c r="OFZ18" s="219"/>
      <c r="OGA18" s="219"/>
      <c r="OGB18" s="219"/>
      <c r="OGC18" s="219"/>
      <c r="OGD18" s="219"/>
      <c r="OGE18" s="219"/>
      <c r="OGF18" s="219"/>
      <c r="OGG18" s="219"/>
      <c r="OGH18" s="219"/>
      <c r="OGI18" s="219"/>
      <c r="OGJ18" s="219"/>
      <c r="OGK18" s="219"/>
      <c r="OGL18" s="219"/>
      <c r="OGM18" s="219"/>
      <c r="OGN18" s="219"/>
      <c r="OGO18" s="219"/>
      <c r="OGP18" s="219"/>
      <c r="OGQ18" s="219"/>
      <c r="OGR18" s="219"/>
      <c r="OGS18" s="219"/>
      <c r="OGT18" s="219"/>
      <c r="OGU18" s="219"/>
      <c r="OGV18" s="219"/>
      <c r="OGW18" s="219"/>
      <c r="OGX18" s="219"/>
      <c r="OGY18" s="219"/>
      <c r="OGZ18" s="219"/>
      <c r="OHA18" s="219"/>
      <c r="OHB18" s="219"/>
      <c r="OHC18" s="219"/>
      <c r="OHD18" s="219"/>
      <c r="OHE18" s="219"/>
      <c r="OHF18" s="219"/>
      <c r="OHG18" s="219"/>
      <c r="OHH18" s="219"/>
      <c r="OHI18" s="219"/>
      <c r="OHJ18" s="219"/>
      <c r="OHK18" s="219"/>
      <c r="OHL18" s="219"/>
      <c r="OHM18" s="219"/>
      <c r="OHN18" s="219"/>
      <c r="OHO18" s="219"/>
      <c r="OHP18" s="219"/>
      <c r="OHQ18" s="219"/>
      <c r="OHR18" s="219"/>
      <c r="OHS18" s="219"/>
      <c r="OHT18" s="219"/>
      <c r="OHU18" s="219"/>
      <c r="OHV18" s="219"/>
      <c r="OHW18" s="219"/>
      <c r="OHX18" s="219"/>
      <c r="OHY18" s="219"/>
      <c r="OHZ18" s="219"/>
      <c r="OIA18" s="219"/>
      <c r="OIB18" s="219"/>
      <c r="OIC18" s="219"/>
      <c r="OID18" s="219"/>
      <c r="OIE18" s="219"/>
      <c r="OIF18" s="219"/>
      <c r="OIG18" s="219"/>
      <c r="OIH18" s="219"/>
      <c r="OII18" s="219"/>
      <c r="OIJ18" s="219"/>
      <c r="OIK18" s="219"/>
      <c r="OIL18" s="219"/>
      <c r="OIM18" s="219"/>
      <c r="OIN18" s="219"/>
      <c r="OIO18" s="219"/>
      <c r="OIP18" s="219"/>
      <c r="OIQ18" s="219"/>
      <c r="OIR18" s="219"/>
      <c r="OIS18" s="219"/>
      <c r="OIT18" s="219"/>
      <c r="OIU18" s="219"/>
      <c r="OIV18" s="219"/>
      <c r="OIW18" s="219"/>
      <c r="OIX18" s="219"/>
      <c r="OIY18" s="219"/>
      <c r="OIZ18" s="219"/>
      <c r="OJA18" s="219"/>
      <c r="OJB18" s="219"/>
      <c r="OJC18" s="219"/>
      <c r="OJD18" s="219"/>
      <c r="OJE18" s="219"/>
      <c r="OJF18" s="219"/>
      <c r="OJG18" s="219"/>
      <c r="OJH18" s="219"/>
      <c r="OJI18" s="219"/>
      <c r="OJJ18" s="219"/>
      <c r="OJK18" s="219"/>
      <c r="OJL18" s="219"/>
      <c r="OJM18" s="219"/>
      <c r="OJN18" s="219"/>
      <c r="OJO18" s="219"/>
      <c r="OJP18" s="219"/>
      <c r="OJQ18" s="219"/>
      <c r="OJR18" s="219"/>
      <c r="OJS18" s="219"/>
      <c r="OJT18" s="219"/>
      <c r="OJU18" s="219"/>
      <c r="OJV18" s="219"/>
      <c r="OJW18" s="219"/>
      <c r="OJX18" s="219"/>
      <c r="OJY18" s="219"/>
      <c r="OJZ18" s="219"/>
      <c r="OKA18" s="219"/>
      <c r="OKB18" s="219"/>
      <c r="OKC18" s="219"/>
      <c r="OKD18" s="219"/>
      <c r="OKE18" s="219"/>
      <c r="OKF18" s="219"/>
      <c r="OKG18" s="219"/>
      <c r="OKH18" s="219"/>
      <c r="OKI18" s="219"/>
      <c r="OKJ18" s="219"/>
      <c r="OKK18" s="219"/>
      <c r="OKL18" s="219"/>
      <c r="OKM18" s="219"/>
      <c r="OKN18" s="219"/>
      <c r="OKO18" s="219"/>
      <c r="OKP18" s="219"/>
      <c r="OKQ18" s="219"/>
      <c r="OKR18" s="219"/>
      <c r="OKS18" s="219"/>
      <c r="OKT18" s="219"/>
      <c r="OKU18" s="219"/>
      <c r="OKV18" s="219"/>
      <c r="OKW18" s="219"/>
      <c r="OKX18" s="219"/>
      <c r="OKY18" s="219"/>
      <c r="OKZ18" s="219"/>
      <c r="OLA18" s="219"/>
      <c r="OLB18" s="219"/>
      <c r="OLC18" s="219"/>
      <c r="OLD18" s="219"/>
      <c r="OLE18" s="219"/>
      <c r="OLF18" s="219"/>
      <c r="OLG18" s="219"/>
      <c r="OLH18" s="219"/>
      <c r="OLI18" s="219"/>
      <c r="OLJ18" s="219"/>
      <c r="OLK18" s="219"/>
      <c r="OLL18" s="219"/>
      <c r="OLM18" s="219"/>
      <c r="OLN18" s="219"/>
      <c r="OLO18" s="219"/>
      <c r="OLP18" s="219"/>
      <c r="OLQ18" s="219"/>
      <c r="OLR18" s="219"/>
      <c r="OLS18" s="219"/>
      <c r="OLT18" s="219"/>
      <c r="OLU18" s="219"/>
      <c r="OLV18" s="219"/>
      <c r="OLW18" s="219"/>
      <c r="OLX18" s="219"/>
      <c r="OLY18" s="219"/>
      <c r="OLZ18" s="219"/>
      <c r="OMA18" s="219"/>
      <c r="OMB18" s="219"/>
      <c r="OMC18" s="219"/>
      <c r="OMD18" s="219"/>
      <c r="OME18" s="219"/>
      <c r="OMF18" s="219"/>
      <c r="OMG18" s="219"/>
      <c r="OMH18" s="219"/>
      <c r="OMI18" s="219"/>
      <c r="OMJ18" s="219"/>
      <c r="OMK18" s="219"/>
      <c r="OML18" s="219"/>
      <c r="OMM18" s="219"/>
      <c r="OMN18" s="219"/>
      <c r="OMO18" s="219"/>
      <c r="OMP18" s="219"/>
      <c r="OMQ18" s="219"/>
      <c r="OMR18" s="219"/>
      <c r="OMS18" s="219"/>
      <c r="OMT18" s="219"/>
      <c r="OMU18" s="219"/>
      <c r="OMV18" s="219"/>
      <c r="OMW18" s="219"/>
      <c r="OMX18" s="219"/>
      <c r="OMY18" s="219"/>
      <c r="OMZ18" s="219"/>
      <c r="ONA18" s="219"/>
      <c r="ONB18" s="219"/>
      <c r="ONC18" s="219"/>
      <c r="OND18" s="219"/>
      <c r="ONE18" s="219"/>
      <c r="ONF18" s="219"/>
      <c r="ONG18" s="219"/>
      <c r="ONH18" s="219"/>
      <c r="ONI18" s="219"/>
      <c r="ONJ18" s="219"/>
      <c r="ONK18" s="219"/>
      <c r="ONL18" s="219"/>
      <c r="ONM18" s="219"/>
      <c r="ONN18" s="219"/>
      <c r="ONO18" s="219"/>
      <c r="ONP18" s="219"/>
      <c r="ONQ18" s="219"/>
      <c r="ONR18" s="219"/>
      <c r="ONS18" s="219"/>
      <c r="ONT18" s="219"/>
      <c r="ONU18" s="219"/>
      <c r="ONV18" s="219"/>
      <c r="ONW18" s="219"/>
      <c r="ONX18" s="219"/>
      <c r="ONY18" s="219"/>
      <c r="ONZ18" s="219"/>
      <c r="OOA18" s="219"/>
      <c r="OOB18" s="219"/>
      <c r="OOC18" s="219"/>
      <c r="OOD18" s="219"/>
      <c r="OOE18" s="219"/>
      <c r="OOF18" s="219"/>
      <c r="OOG18" s="219"/>
      <c r="OOH18" s="219"/>
      <c r="OOI18" s="219"/>
      <c r="OOJ18" s="219"/>
      <c r="OOK18" s="219"/>
      <c r="OOL18" s="219"/>
      <c r="OOM18" s="219"/>
      <c r="OON18" s="219"/>
      <c r="OOO18" s="219"/>
      <c r="OOP18" s="219"/>
      <c r="OOQ18" s="219"/>
      <c r="OOR18" s="219"/>
      <c r="OOS18" s="219"/>
      <c r="OOT18" s="219"/>
      <c r="OOU18" s="219"/>
      <c r="OOV18" s="219"/>
      <c r="OOW18" s="219"/>
      <c r="OOX18" s="219"/>
      <c r="OOY18" s="219"/>
      <c r="OOZ18" s="219"/>
      <c r="OPA18" s="219"/>
      <c r="OPB18" s="219"/>
      <c r="OPC18" s="219"/>
      <c r="OPD18" s="219"/>
      <c r="OPE18" s="219"/>
      <c r="OPF18" s="219"/>
      <c r="OPG18" s="219"/>
      <c r="OPH18" s="219"/>
      <c r="OPI18" s="219"/>
      <c r="OPJ18" s="219"/>
      <c r="OPK18" s="219"/>
      <c r="OPL18" s="219"/>
      <c r="OPM18" s="219"/>
      <c r="OPN18" s="219"/>
      <c r="OPO18" s="219"/>
      <c r="OPP18" s="219"/>
      <c r="OPQ18" s="219"/>
      <c r="OPR18" s="219"/>
      <c r="OPS18" s="219"/>
      <c r="OPT18" s="219"/>
      <c r="OPU18" s="219"/>
      <c r="OPV18" s="219"/>
      <c r="OPW18" s="219"/>
      <c r="OPX18" s="219"/>
      <c r="OPY18" s="219"/>
      <c r="OPZ18" s="219"/>
      <c r="OQA18" s="219"/>
      <c r="OQB18" s="219"/>
      <c r="OQC18" s="219"/>
      <c r="OQD18" s="219"/>
      <c r="OQE18" s="219"/>
      <c r="OQF18" s="219"/>
      <c r="OQG18" s="219"/>
      <c r="OQH18" s="219"/>
      <c r="OQI18" s="219"/>
      <c r="OQJ18" s="219"/>
      <c r="OQK18" s="219"/>
      <c r="OQL18" s="219"/>
      <c r="OQM18" s="219"/>
      <c r="OQN18" s="219"/>
      <c r="OQO18" s="219"/>
      <c r="OQP18" s="219"/>
      <c r="OQQ18" s="219"/>
      <c r="OQR18" s="219"/>
      <c r="OQS18" s="219"/>
      <c r="OQT18" s="219"/>
      <c r="OQU18" s="219"/>
      <c r="OQV18" s="219"/>
      <c r="OQW18" s="219"/>
      <c r="OQX18" s="219"/>
      <c r="OQY18" s="219"/>
      <c r="OQZ18" s="219"/>
      <c r="ORA18" s="219"/>
      <c r="ORB18" s="219"/>
      <c r="ORC18" s="219"/>
      <c r="ORD18" s="219"/>
      <c r="ORE18" s="219"/>
      <c r="ORF18" s="219"/>
      <c r="ORG18" s="219"/>
      <c r="ORH18" s="219"/>
      <c r="ORI18" s="219"/>
      <c r="ORJ18" s="219"/>
      <c r="ORK18" s="219"/>
      <c r="ORL18" s="219"/>
      <c r="ORM18" s="219"/>
      <c r="ORN18" s="219"/>
      <c r="ORO18" s="219"/>
      <c r="ORP18" s="219"/>
      <c r="ORQ18" s="219"/>
      <c r="ORR18" s="219"/>
      <c r="ORS18" s="219"/>
      <c r="ORT18" s="219"/>
      <c r="ORU18" s="219"/>
      <c r="ORV18" s="219"/>
      <c r="ORW18" s="219"/>
      <c r="ORX18" s="219"/>
      <c r="ORY18" s="219"/>
      <c r="ORZ18" s="219"/>
      <c r="OSA18" s="219"/>
      <c r="OSB18" s="219"/>
      <c r="OSC18" s="219"/>
      <c r="OSD18" s="219"/>
      <c r="OSE18" s="219"/>
      <c r="OSF18" s="219"/>
      <c r="OSG18" s="219"/>
      <c r="OSH18" s="219"/>
      <c r="OSI18" s="219"/>
      <c r="OSJ18" s="219"/>
      <c r="OSK18" s="219"/>
      <c r="OSL18" s="219"/>
      <c r="OSM18" s="219"/>
      <c r="OSN18" s="219"/>
      <c r="OSO18" s="219"/>
      <c r="OSP18" s="219"/>
      <c r="OSQ18" s="219"/>
      <c r="OSR18" s="219"/>
      <c r="OSS18" s="219"/>
      <c r="OST18" s="219"/>
      <c r="OSU18" s="219"/>
      <c r="OSV18" s="219"/>
      <c r="OSW18" s="219"/>
      <c r="OSX18" s="219"/>
      <c r="OSY18" s="219"/>
      <c r="OSZ18" s="219"/>
      <c r="OTA18" s="219"/>
      <c r="OTB18" s="219"/>
      <c r="OTC18" s="219"/>
      <c r="OTD18" s="219"/>
      <c r="OTE18" s="219"/>
      <c r="OTF18" s="219"/>
      <c r="OTG18" s="219"/>
      <c r="OTH18" s="219"/>
      <c r="OTI18" s="219"/>
      <c r="OTJ18" s="219"/>
      <c r="OTK18" s="219"/>
      <c r="OTL18" s="219"/>
      <c r="OTM18" s="219"/>
      <c r="OTN18" s="219"/>
      <c r="OTO18" s="219"/>
      <c r="OTP18" s="219"/>
      <c r="OTQ18" s="219"/>
      <c r="OTR18" s="219"/>
      <c r="OTS18" s="219"/>
      <c r="OTT18" s="219"/>
      <c r="OTU18" s="219"/>
      <c r="OTV18" s="219"/>
      <c r="OTW18" s="219"/>
      <c r="OTX18" s="219"/>
      <c r="OTY18" s="219"/>
      <c r="OTZ18" s="219"/>
      <c r="OUA18" s="219"/>
      <c r="OUB18" s="219"/>
      <c r="OUC18" s="219"/>
      <c r="OUD18" s="219"/>
      <c r="OUE18" s="219"/>
      <c r="OUF18" s="219"/>
      <c r="OUG18" s="219"/>
      <c r="OUH18" s="219"/>
      <c r="OUI18" s="219"/>
      <c r="OUJ18" s="219"/>
      <c r="OUK18" s="219"/>
      <c r="OUL18" s="219"/>
      <c r="OUM18" s="219"/>
      <c r="OUN18" s="219"/>
      <c r="OUO18" s="219"/>
      <c r="OUP18" s="219"/>
      <c r="OUQ18" s="219"/>
      <c r="OUR18" s="219"/>
      <c r="OUS18" s="219"/>
      <c r="OUT18" s="219"/>
      <c r="OUU18" s="219"/>
      <c r="OUV18" s="219"/>
      <c r="OUW18" s="219"/>
      <c r="OUX18" s="219"/>
      <c r="OUY18" s="219"/>
      <c r="OUZ18" s="219"/>
      <c r="OVA18" s="219"/>
      <c r="OVB18" s="219"/>
      <c r="OVC18" s="219"/>
      <c r="OVD18" s="219"/>
      <c r="OVE18" s="219"/>
      <c r="OVF18" s="219"/>
      <c r="OVG18" s="219"/>
      <c r="OVH18" s="219"/>
      <c r="OVI18" s="219"/>
      <c r="OVJ18" s="219"/>
      <c r="OVK18" s="219"/>
      <c r="OVL18" s="219"/>
      <c r="OVM18" s="219"/>
      <c r="OVN18" s="219"/>
      <c r="OVO18" s="219"/>
      <c r="OVP18" s="219"/>
      <c r="OVQ18" s="219"/>
      <c r="OVR18" s="219"/>
      <c r="OVS18" s="219"/>
      <c r="OVT18" s="219"/>
      <c r="OVU18" s="219"/>
      <c r="OVV18" s="219"/>
      <c r="OVW18" s="219"/>
      <c r="OVX18" s="219"/>
      <c r="OVY18" s="219"/>
      <c r="OVZ18" s="219"/>
      <c r="OWA18" s="219"/>
      <c r="OWB18" s="219"/>
      <c r="OWC18" s="219"/>
      <c r="OWD18" s="219"/>
      <c r="OWE18" s="219"/>
      <c r="OWF18" s="219"/>
      <c r="OWG18" s="219"/>
      <c r="OWH18" s="219"/>
      <c r="OWI18" s="219"/>
      <c r="OWJ18" s="219"/>
      <c r="OWK18" s="219"/>
      <c r="OWL18" s="219"/>
      <c r="OWM18" s="219"/>
      <c r="OWN18" s="219"/>
      <c r="OWO18" s="219"/>
      <c r="OWP18" s="219"/>
      <c r="OWQ18" s="219"/>
      <c r="OWR18" s="219"/>
      <c r="OWS18" s="219"/>
      <c r="OWT18" s="219"/>
      <c r="OWU18" s="219"/>
      <c r="OWV18" s="219"/>
      <c r="OWW18" s="219"/>
      <c r="OWX18" s="219"/>
      <c r="OWY18" s="219"/>
      <c r="OWZ18" s="219"/>
      <c r="OXA18" s="219"/>
      <c r="OXB18" s="219"/>
      <c r="OXC18" s="219"/>
      <c r="OXD18" s="219"/>
      <c r="OXE18" s="219"/>
      <c r="OXF18" s="219"/>
      <c r="OXG18" s="219"/>
      <c r="OXH18" s="219"/>
      <c r="OXI18" s="219"/>
      <c r="OXJ18" s="219"/>
      <c r="OXK18" s="219"/>
      <c r="OXL18" s="219"/>
      <c r="OXM18" s="219"/>
      <c r="OXN18" s="219"/>
      <c r="OXO18" s="219"/>
      <c r="OXP18" s="219"/>
      <c r="OXQ18" s="219"/>
      <c r="OXR18" s="219"/>
      <c r="OXS18" s="219"/>
      <c r="OXT18" s="219"/>
      <c r="OXU18" s="219"/>
      <c r="OXV18" s="219"/>
      <c r="OXW18" s="219"/>
      <c r="OXX18" s="219"/>
      <c r="OXY18" s="219"/>
      <c r="OXZ18" s="219"/>
      <c r="OYA18" s="219"/>
      <c r="OYB18" s="219"/>
      <c r="OYC18" s="219"/>
      <c r="OYD18" s="219"/>
      <c r="OYE18" s="219"/>
      <c r="OYF18" s="219"/>
      <c r="OYG18" s="219"/>
      <c r="OYH18" s="219"/>
      <c r="OYI18" s="219"/>
      <c r="OYJ18" s="219"/>
      <c r="OYK18" s="219"/>
      <c r="OYL18" s="219"/>
      <c r="OYM18" s="219"/>
      <c r="OYN18" s="219"/>
      <c r="OYO18" s="219"/>
      <c r="OYP18" s="219"/>
      <c r="OYQ18" s="219"/>
      <c r="OYR18" s="219"/>
      <c r="OYS18" s="219"/>
      <c r="OYT18" s="219"/>
      <c r="OYU18" s="219"/>
      <c r="OYV18" s="219"/>
      <c r="OYW18" s="219"/>
      <c r="OYX18" s="219"/>
      <c r="OYY18" s="219"/>
      <c r="OYZ18" s="219"/>
      <c r="OZA18" s="219"/>
      <c r="OZB18" s="219"/>
      <c r="OZC18" s="219"/>
      <c r="OZD18" s="219"/>
      <c r="OZE18" s="219"/>
      <c r="OZF18" s="219"/>
      <c r="OZG18" s="219"/>
      <c r="OZH18" s="219"/>
      <c r="OZI18" s="219"/>
      <c r="OZJ18" s="219"/>
      <c r="OZK18" s="219"/>
      <c r="OZL18" s="219"/>
      <c r="OZM18" s="219"/>
      <c r="OZN18" s="219"/>
      <c r="OZO18" s="219"/>
      <c r="OZP18" s="219"/>
      <c r="OZQ18" s="219"/>
      <c r="OZR18" s="219"/>
      <c r="OZS18" s="219"/>
      <c r="OZT18" s="219"/>
      <c r="OZU18" s="219"/>
      <c r="OZV18" s="219"/>
      <c r="OZW18" s="219"/>
      <c r="OZX18" s="219"/>
      <c r="OZY18" s="219"/>
      <c r="OZZ18" s="219"/>
      <c r="PAA18" s="219"/>
      <c r="PAB18" s="219"/>
      <c r="PAC18" s="219"/>
      <c r="PAD18" s="219"/>
      <c r="PAE18" s="219"/>
      <c r="PAF18" s="219"/>
      <c r="PAG18" s="219"/>
      <c r="PAH18" s="219"/>
      <c r="PAI18" s="219"/>
      <c r="PAJ18" s="219"/>
      <c r="PAK18" s="219"/>
      <c r="PAL18" s="219"/>
      <c r="PAM18" s="219"/>
      <c r="PAN18" s="219"/>
      <c r="PAO18" s="219"/>
      <c r="PAP18" s="219"/>
      <c r="PAQ18" s="219"/>
      <c r="PAR18" s="219"/>
      <c r="PAS18" s="219"/>
      <c r="PAT18" s="219"/>
      <c r="PAU18" s="219"/>
      <c r="PAV18" s="219"/>
      <c r="PAW18" s="219"/>
      <c r="PAX18" s="219"/>
      <c r="PAY18" s="219"/>
      <c r="PAZ18" s="219"/>
      <c r="PBA18" s="219"/>
      <c r="PBB18" s="219"/>
      <c r="PBC18" s="219"/>
      <c r="PBD18" s="219"/>
      <c r="PBE18" s="219"/>
      <c r="PBF18" s="219"/>
      <c r="PBG18" s="219"/>
      <c r="PBH18" s="219"/>
      <c r="PBI18" s="219"/>
      <c r="PBJ18" s="219"/>
      <c r="PBK18" s="219"/>
      <c r="PBL18" s="219"/>
      <c r="PBM18" s="219"/>
      <c r="PBN18" s="219"/>
      <c r="PBO18" s="219"/>
      <c r="PBP18" s="219"/>
      <c r="PBQ18" s="219"/>
      <c r="PBR18" s="219"/>
      <c r="PBS18" s="219"/>
      <c r="PBT18" s="219"/>
      <c r="PBU18" s="219"/>
      <c r="PBV18" s="219"/>
      <c r="PBW18" s="219"/>
      <c r="PBX18" s="219"/>
      <c r="PBY18" s="219"/>
      <c r="PBZ18" s="219"/>
      <c r="PCA18" s="219"/>
      <c r="PCB18" s="219"/>
      <c r="PCC18" s="219"/>
      <c r="PCD18" s="219"/>
      <c r="PCE18" s="219"/>
      <c r="PCF18" s="219"/>
      <c r="PCG18" s="219"/>
      <c r="PCH18" s="219"/>
      <c r="PCI18" s="219"/>
      <c r="PCJ18" s="219"/>
      <c r="PCK18" s="219"/>
      <c r="PCL18" s="219"/>
      <c r="PCM18" s="219"/>
      <c r="PCN18" s="219"/>
      <c r="PCO18" s="219"/>
      <c r="PCP18" s="219"/>
      <c r="PCQ18" s="219"/>
      <c r="PCR18" s="219"/>
      <c r="PCS18" s="219"/>
      <c r="PCT18" s="219"/>
      <c r="PCU18" s="219"/>
      <c r="PCV18" s="219"/>
      <c r="PCW18" s="219"/>
      <c r="PCX18" s="219"/>
      <c r="PCY18" s="219"/>
      <c r="PCZ18" s="219"/>
      <c r="PDA18" s="219"/>
      <c r="PDB18" s="219"/>
      <c r="PDC18" s="219"/>
      <c r="PDD18" s="219"/>
      <c r="PDE18" s="219"/>
      <c r="PDF18" s="219"/>
      <c r="PDG18" s="219"/>
      <c r="PDH18" s="219"/>
      <c r="PDI18" s="219"/>
      <c r="PDJ18" s="219"/>
      <c r="PDK18" s="219"/>
      <c r="PDL18" s="219"/>
      <c r="PDM18" s="219"/>
      <c r="PDN18" s="219"/>
      <c r="PDO18" s="219"/>
      <c r="PDP18" s="219"/>
      <c r="PDQ18" s="219"/>
      <c r="PDR18" s="219"/>
      <c r="PDS18" s="219"/>
      <c r="PDT18" s="219"/>
      <c r="PDU18" s="219"/>
      <c r="PDV18" s="219"/>
      <c r="PDW18" s="219"/>
      <c r="PDX18" s="219"/>
      <c r="PDY18" s="219"/>
      <c r="PDZ18" s="219"/>
      <c r="PEA18" s="219"/>
      <c r="PEB18" s="219"/>
      <c r="PEC18" s="219"/>
      <c r="PED18" s="219"/>
      <c r="PEE18" s="219"/>
      <c r="PEF18" s="219"/>
      <c r="PEG18" s="219"/>
      <c r="PEH18" s="219"/>
      <c r="PEI18" s="219"/>
      <c r="PEJ18" s="219"/>
      <c r="PEK18" s="219"/>
      <c r="PEL18" s="219"/>
      <c r="PEM18" s="219"/>
      <c r="PEN18" s="219"/>
      <c r="PEO18" s="219"/>
      <c r="PEP18" s="219"/>
      <c r="PEQ18" s="219"/>
      <c r="PER18" s="219"/>
      <c r="PES18" s="219"/>
      <c r="PET18" s="219"/>
      <c r="PEU18" s="219"/>
      <c r="PEV18" s="219"/>
      <c r="PEW18" s="219"/>
      <c r="PEX18" s="219"/>
      <c r="PEY18" s="219"/>
      <c r="PEZ18" s="219"/>
      <c r="PFA18" s="219"/>
      <c r="PFB18" s="219"/>
      <c r="PFC18" s="219"/>
      <c r="PFD18" s="219"/>
      <c r="PFE18" s="219"/>
      <c r="PFF18" s="219"/>
      <c r="PFG18" s="219"/>
      <c r="PFH18" s="219"/>
      <c r="PFI18" s="219"/>
      <c r="PFJ18" s="219"/>
      <c r="PFK18" s="219"/>
      <c r="PFL18" s="219"/>
      <c r="PFM18" s="219"/>
      <c r="PFN18" s="219"/>
      <c r="PFO18" s="219"/>
      <c r="PFP18" s="219"/>
      <c r="PFQ18" s="219"/>
      <c r="PFR18" s="219"/>
      <c r="PFS18" s="219"/>
      <c r="PFT18" s="219"/>
      <c r="PFU18" s="219"/>
      <c r="PFV18" s="219"/>
      <c r="PFW18" s="219"/>
      <c r="PFX18" s="219"/>
      <c r="PFY18" s="219"/>
      <c r="PFZ18" s="219"/>
      <c r="PGA18" s="219"/>
      <c r="PGB18" s="219"/>
      <c r="PGC18" s="219"/>
      <c r="PGD18" s="219"/>
      <c r="PGE18" s="219"/>
      <c r="PGF18" s="219"/>
      <c r="PGG18" s="219"/>
      <c r="PGH18" s="219"/>
      <c r="PGI18" s="219"/>
      <c r="PGJ18" s="219"/>
      <c r="PGK18" s="219"/>
      <c r="PGL18" s="219"/>
      <c r="PGM18" s="219"/>
      <c r="PGN18" s="219"/>
      <c r="PGO18" s="219"/>
      <c r="PGP18" s="219"/>
      <c r="PGQ18" s="219"/>
      <c r="PGR18" s="219"/>
      <c r="PGS18" s="219"/>
      <c r="PGT18" s="219"/>
      <c r="PGU18" s="219"/>
      <c r="PGV18" s="219"/>
      <c r="PGW18" s="219"/>
      <c r="PGX18" s="219"/>
      <c r="PGY18" s="219"/>
      <c r="PGZ18" s="219"/>
      <c r="PHA18" s="219"/>
      <c r="PHB18" s="219"/>
      <c r="PHC18" s="219"/>
      <c r="PHD18" s="219"/>
      <c r="PHE18" s="219"/>
      <c r="PHF18" s="219"/>
      <c r="PHG18" s="219"/>
      <c r="PHH18" s="219"/>
      <c r="PHI18" s="219"/>
      <c r="PHJ18" s="219"/>
      <c r="PHK18" s="219"/>
      <c r="PHL18" s="219"/>
      <c r="PHM18" s="219"/>
      <c r="PHN18" s="219"/>
      <c r="PHO18" s="219"/>
      <c r="PHP18" s="219"/>
      <c r="PHQ18" s="219"/>
      <c r="PHR18" s="219"/>
      <c r="PHS18" s="219"/>
      <c r="PHT18" s="219"/>
      <c r="PHU18" s="219"/>
      <c r="PHV18" s="219"/>
      <c r="PHW18" s="219"/>
      <c r="PHX18" s="219"/>
      <c r="PHY18" s="219"/>
      <c r="PHZ18" s="219"/>
      <c r="PIA18" s="219"/>
      <c r="PIB18" s="219"/>
      <c r="PIC18" s="219"/>
      <c r="PID18" s="219"/>
      <c r="PIE18" s="219"/>
      <c r="PIF18" s="219"/>
      <c r="PIG18" s="219"/>
      <c r="PIH18" s="219"/>
      <c r="PII18" s="219"/>
      <c r="PIJ18" s="219"/>
      <c r="PIK18" s="219"/>
      <c r="PIL18" s="219"/>
      <c r="PIM18" s="219"/>
      <c r="PIN18" s="219"/>
      <c r="PIO18" s="219"/>
      <c r="PIP18" s="219"/>
      <c r="PIQ18" s="219"/>
      <c r="PIR18" s="219"/>
      <c r="PIS18" s="219"/>
      <c r="PIT18" s="219"/>
      <c r="PIU18" s="219"/>
      <c r="PIV18" s="219"/>
      <c r="PIW18" s="219"/>
      <c r="PIX18" s="219"/>
      <c r="PIY18" s="219"/>
      <c r="PIZ18" s="219"/>
      <c r="PJA18" s="219"/>
      <c r="PJB18" s="219"/>
      <c r="PJC18" s="219"/>
      <c r="PJD18" s="219"/>
      <c r="PJE18" s="219"/>
      <c r="PJF18" s="219"/>
      <c r="PJG18" s="219"/>
      <c r="PJH18" s="219"/>
      <c r="PJI18" s="219"/>
      <c r="PJJ18" s="219"/>
      <c r="PJK18" s="219"/>
      <c r="PJL18" s="219"/>
      <c r="PJM18" s="219"/>
      <c r="PJN18" s="219"/>
      <c r="PJO18" s="219"/>
      <c r="PJP18" s="219"/>
      <c r="PJQ18" s="219"/>
      <c r="PJR18" s="219"/>
      <c r="PJS18" s="219"/>
      <c r="PJT18" s="219"/>
      <c r="PJU18" s="219"/>
      <c r="PJV18" s="219"/>
      <c r="PJW18" s="219"/>
      <c r="PJX18" s="219"/>
      <c r="PJY18" s="219"/>
      <c r="PJZ18" s="219"/>
      <c r="PKA18" s="219"/>
      <c r="PKB18" s="219"/>
      <c r="PKC18" s="219"/>
      <c r="PKD18" s="219"/>
      <c r="PKE18" s="219"/>
      <c r="PKF18" s="219"/>
      <c r="PKG18" s="219"/>
      <c r="PKH18" s="219"/>
      <c r="PKI18" s="219"/>
      <c r="PKJ18" s="219"/>
      <c r="PKK18" s="219"/>
      <c r="PKL18" s="219"/>
      <c r="PKM18" s="219"/>
      <c r="PKN18" s="219"/>
      <c r="PKO18" s="219"/>
      <c r="PKP18" s="219"/>
      <c r="PKQ18" s="219"/>
      <c r="PKR18" s="219"/>
      <c r="PKS18" s="219"/>
      <c r="PKT18" s="219"/>
      <c r="PKU18" s="219"/>
      <c r="PKV18" s="219"/>
      <c r="PKW18" s="219"/>
      <c r="PKX18" s="219"/>
      <c r="PKY18" s="219"/>
      <c r="PKZ18" s="219"/>
      <c r="PLA18" s="219"/>
      <c r="PLB18" s="219"/>
      <c r="PLC18" s="219"/>
      <c r="PLD18" s="219"/>
      <c r="PLE18" s="219"/>
      <c r="PLF18" s="219"/>
      <c r="PLG18" s="219"/>
      <c r="PLH18" s="219"/>
      <c r="PLI18" s="219"/>
      <c r="PLJ18" s="219"/>
      <c r="PLK18" s="219"/>
      <c r="PLL18" s="219"/>
      <c r="PLM18" s="219"/>
      <c r="PLN18" s="219"/>
      <c r="PLO18" s="219"/>
      <c r="PLP18" s="219"/>
      <c r="PLQ18" s="219"/>
      <c r="PLR18" s="219"/>
      <c r="PLS18" s="219"/>
      <c r="PLT18" s="219"/>
      <c r="PLU18" s="219"/>
      <c r="PLV18" s="219"/>
      <c r="PLW18" s="219"/>
      <c r="PLX18" s="219"/>
      <c r="PLY18" s="219"/>
      <c r="PLZ18" s="219"/>
      <c r="PMA18" s="219"/>
      <c r="PMB18" s="219"/>
      <c r="PMC18" s="219"/>
      <c r="PMD18" s="219"/>
      <c r="PME18" s="219"/>
      <c r="PMF18" s="219"/>
      <c r="PMG18" s="219"/>
      <c r="PMH18" s="219"/>
      <c r="PMI18" s="219"/>
      <c r="PMJ18" s="219"/>
      <c r="PMK18" s="219"/>
      <c r="PML18" s="219"/>
      <c r="PMM18" s="219"/>
      <c r="PMN18" s="219"/>
      <c r="PMO18" s="219"/>
      <c r="PMP18" s="219"/>
      <c r="PMQ18" s="219"/>
      <c r="PMR18" s="219"/>
      <c r="PMS18" s="219"/>
      <c r="PMT18" s="219"/>
      <c r="PMU18" s="219"/>
      <c r="PMV18" s="219"/>
      <c r="PMW18" s="219"/>
      <c r="PMX18" s="219"/>
      <c r="PMY18" s="219"/>
      <c r="PMZ18" s="219"/>
      <c r="PNA18" s="219"/>
      <c r="PNB18" s="219"/>
      <c r="PNC18" s="219"/>
      <c r="PND18" s="219"/>
      <c r="PNE18" s="219"/>
      <c r="PNF18" s="219"/>
      <c r="PNG18" s="219"/>
      <c r="PNH18" s="219"/>
      <c r="PNI18" s="219"/>
      <c r="PNJ18" s="219"/>
      <c r="PNK18" s="219"/>
      <c r="PNL18" s="219"/>
      <c r="PNM18" s="219"/>
      <c r="PNN18" s="219"/>
      <c r="PNO18" s="219"/>
      <c r="PNP18" s="219"/>
      <c r="PNQ18" s="219"/>
      <c r="PNR18" s="219"/>
      <c r="PNS18" s="219"/>
      <c r="PNT18" s="219"/>
      <c r="PNU18" s="219"/>
      <c r="PNV18" s="219"/>
      <c r="PNW18" s="219"/>
      <c r="PNX18" s="219"/>
      <c r="PNY18" s="219"/>
      <c r="PNZ18" s="219"/>
      <c r="POA18" s="219"/>
      <c r="POB18" s="219"/>
      <c r="POC18" s="219"/>
      <c r="POD18" s="219"/>
      <c r="POE18" s="219"/>
      <c r="POF18" s="219"/>
      <c r="POG18" s="219"/>
      <c r="POH18" s="219"/>
      <c r="POI18" s="219"/>
      <c r="POJ18" s="219"/>
      <c r="POK18" s="219"/>
      <c r="POL18" s="219"/>
      <c r="POM18" s="219"/>
      <c r="PON18" s="219"/>
      <c r="POO18" s="219"/>
      <c r="POP18" s="219"/>
      <c r="POQ18" s="219"/>
      <c r="POR18" s="219"/>
      <c r="POS18" s="219"/>
      <c r="POT18" s="219"/>
      <c r="POU18" s="219"/>
      <c r="POV18" s="219"/>
      <c r="POW18" s="219"/>
      <c r="POX18" s="219"/>
      <c r="POY18" s="219"/>
      <c r="POZ18" s="219"/>
      <c r="PPA18" s="219"/>
      <c r="PPB18" s="219"/>
      <c r="PPC18" s="219"/>
      <c r="PPD18" s="219"/>
      <c r="PPE18" s="219"/>
      <c r="PPF18" s="219"/>
      <c r="PPG18" s="219"/>
      <c r="PPH18" s="219"/>
      <c r="PPI18" s="219"/>
      <c r="PPJ18" s="219"/>
      <c r="PPK18" s="219"/>
      <c r="PPL18" s="219"/>
      <c r="PPM18" s="219"/>
      <c r="PPN18" s="219"/>
      <c r="PPO18" s="219"/>
      <c r="PPP18" s="219"/>
      <c r="PPQ18" s="219"/>
      <c r="PPR18" s="219"/>
      <c r="PPS18" s="219"/>
      <c r="PPT18" s="219"/>
      <c r="PPU18" s="219"/>
      <c r="PPV18" s="219"/>
      <c r="PPW18" s="219"/>
      <c r="PPX18" s="219"/>
      <c r="PPY18" s="219"/>
      <c r="PPZ18" s="219"/>
      <c r="PQA18" s="219"/>
      <c r="PQB18" s="219"/>
      <c r="PQC18" s="219"/>
      <c r="PQD18" s="219"/>
      <c r="PQE18" s="219"/>
      <c r="PQF18" s="219"/>
      <c r="PQG18" s="219"/>
      <c r="PQH18" s="219"/>
      <c r="PQI18" s="219"/>
      <c r="PQJ18" s="219"/>
      <c r="PQK18" s="219"/>
      <c r="PQL18" s="219"/>
      <c r="PQM18" s="219"/>
      <c r="PQN18" s="219"/>
      <c r="PQO18" s="219"/>
      <c r="PQP18" s="219"/>
      <c r="PQQ18" s="219"/>
      <c r="PQR18" s="219"/>
      <c r="PQS18" s="219"/>
      <c r="PQT18" s="219"/>
      <c r="PQU18" s="219"/>
      <c r="PQV18" s="219"/>
      <c r="PQW18" s="219"/>
      <c r="PQX18" s="219"/>
      <c r="PQY18" s="219"/>
      <c r="PQZ18" s="219"/>
      <c r="PRA18" s="219"/>
      <c r="PRB18" s="219"/>
      <c r="PRC18" s="219"/>
      <c r="PRD18" s="219"/>
      <c r="PRE18" s="219"/>
      <c r="PRF18" s="219"/>
      <c r="PRG18" s="219"/>
      <c r="PRH18" s="219"/>
      <c r="PRI18" s="219"/>
      <c r="PRJ18" s="219"/>
      <c r="PRK18" s="219"/>
      <c r="PRL18" s="219"/>
      <c r="PRM18" s="219"/>
      <c r="PRN18" s="219"/>
      <c r="PRO18" s="219"/>
      <c r="PRP18" s="219"/>
      <c r="PRQ18" s="219"/>
      <c r="PRR18" s="219"/>
      <c r="PRS18" s="219"/>
      <c r="PRT18" s="219"/>
      <c r="PRU18" s="219"/>
      <c r="PRV18" s="219"/>
      <c r="PRW18" s="219"/>
      <c r="PRX18" s="219"/>
      <c r="PRY18" s="219"/>
      <c r="PRZ18" s="219"/>
      <c r="PSA18" s="219"/>
      <c r="PSB18" s="219"/>
      <c r="PSC18" s="219"/>
      <c r="PSD18" s="219"/>
      <c r="PSE18" s="219"/>
      <c r="PSF18" s="219"/>
      <c r="PSG18" s="219"/>
      <c r="PSH18" s="219"/>
      <c r="PSI18" s="219"/>
      <c r="PSJ18" s="219"/>
      <c r="PSK18" s="219"/>
      <c r="PSL18" s="219"/>
      <c r="PSM18" s="219"/>
      <c r="PSN18" s="219"/>
      <c r="PSO18" s="219"/>
      <c r="PSP18" s="219"/>
      <c r="PSQ18" s="219"/>
      <c r="PSR18" s="219"/>
      <c r="PSS18" s="219"/>
      <c r="PST18" s="219"/>
      <c r="PSU18" s="219"/>
      <c r="PSV18" s="219"/>
      <c r="PSW18" s="219"/>
      <c r="PSX18" s="219"/>
      <c r="PSY18" s="219"/>
      <c r="PSZ18" s="219"/>
      <c r="PTA18" s="219"/>
      <c r="PTB18" s="219"/>
      <c r="PTC18" s="219"/>
      <c r="PTD18" s="219"/>
      <c r="PTE18" s="219"/>
      <c r="PTF18" s="219"/>
      <c r="PTG18" s="219"/>
      <c r="PTH18" s="219"/>
      <c r="PTI18" s="219"/>
      <c r="PTJ18" s="219"/>
      <c r="PTK18" s="219"/>
      <c r="PTL18" s="219"/>
      <c r="PTM18" s="219"/>
      <c r="PTN18" s="219"/>
      <c r="PTO18" s="219"/>
      <c r="PTP18" s="219"/>
      <c r="PTQ18" s="219"/>
      <c r="PTR18" s="219"/>
      <c r="PTS18" s="219"/>
      <c r="PTT18" s="219"/>
      <c r="PTU18" s="219"/>
      <c r="PTV18" s="219"/>
      <c r="PTW18" s="219"/>
      <c r="PTX18" s="219"/>
      <c r="PTY18" s="219"/>
      <c r="PTZ18" s="219"/>
      <c r="PUA18" s="219"/>
      <c r="PUB18" s="219"/>
      <c r="PUC18" s="219"/>
      <c r="PUD18" s="219"/>
      <c r="PUE18" s="219"/>
      <c r="PUF18" s="219"/>
      <c r="PUG18" s="219"/>
      <c r="PUH18" s="219"/>
      <c r="PUI18" s="219"/>
      <c r="PUJ18" s="219"/>
      <c r="PUK18" s="219"/>
      <c r="PUL18" s="219"/>
      <c r="PUM18" s="219"/>
      <c r="PUN18" s="219"/>
      <c r="PUO18" s="219"/>
      <c r="PUP18" s="219"/>
      <c r="PUQ18" s="219"/>
      <c r="PUR18" s="219"/>
      <c r="PUS18" s="219"/>
      <c r="PUT18" s="219"/>
      <c r="PUU18" s="219"/>
      <c r="PUV18" s="219"/>
      <c r="PUW18" s="219"/>
      <c r="PUX18" s="219"/>
      <c r="PUY18" s="219"/>
      <c r="PUZ18" s="219"/>
      <c r="PVA18" s="219"/>
      <c r="PVB18" s="219"/>
      <c r="PVC18" s="219"/>
      <c r="PVD18" s="219"/>
      <c r="PVE18" s="219"/>
      <c r="PVF18" s="219"/>
      <c r="PVG18" s="219"/>
      <c r="PVH18" s="219"/>
      <c r="PVI18" s="219"/>
      <c r="PVJ18" s="219"/>
      <c r="PVK18" s="219"/>
      <c r="PVL18" s="219"/>
      <c r="PVM18" s="219"/>
      <c r="PVN18" s="219"/>
      <c r="PVO18" s="219"/>
      <c r="PVP18" s="219"/>
      <c r="PVQ18" s="219"/>
      <c r="PVR18" s="219"/>
      <c r="PVS18" s="219"/>
      <c r="PVT18" s="219"/>
      <c r="PVU18" s="219"/>
      <c r="PVV18" s="219"/>
      <c r="PVW18" s="219"/>
      <c r="PVX18" s="219"/>
      <c r="PVY18" s="219"/>
      <c r="PVZ18" s="219"/>
      <c r="PWA18" s="219"/>
      <c r="PWB18" s="219"/>
      <c r="PWC18" s="219"/>
      <c r="PWD18" s="219"/>
      <c r="PWE18" s="219"/>
      <c r="PWF18" s="219"/>
      <c r="PWG18" s="219"/>
      <c r="PWH18" s="219"/>
      <c r="PWI18" s="219"/>
      <c r="PWJ18" s="219"/>
      <c r="PWK18" s="219"/>
      <c r="PWL18" s="219"/>
      <c r="PWM18" s="219"/>
      <c r="PWN18" s="219"/>
      <c r="PWO18" s="219"/>
      <c r="PWP18" s="219"/>
      <c r="PWQ18" s="219"/>
      <c r="PWR18" s="219"/>
      <c r="PWS18" s="219"/>
      <c r="PWT18" s="219"/>
      <c r="PWU18" s="219"/>
      <c r="PWV18" s="219"/>
      <c r="PWW18" s="219"/>
      <c r="PWX18" s="219"/>
      <c r="PWY18" s="219"/>
      <c r="PWZ18" s="219"/>
      <c r="PXA18" s="219"/>
      <c r="PXB18" s="219"/>
      <c r="PXC18" s="219"/>
      <c r="PXD18" s="219"/>
      <c r="PXE18" s="219"/>
      <c r="PXF18" s="219"/>
      <c r="PXG18" s="219"/>
      <c r="PXH18" s="219"/>
      <c r="PXI18" s="219"/>
      <c r="PXJ18" s="219"/>
      <c r="PXK18" s="219"/>
      <c r="PXL18" s="219"/>
      <c r="PXM18" s="219"/>
      <c r="PXN18" s="219"/>
      <c r="PXO18" s="219"/>
      <c r="PXP18" s="219"/>
      <c r="PXQ18" s="219"/>
      <c r="PXR18" s="219"/>
      <c r="PXS18" s="219"/>
      <c r="PXT18" s="219"/>
      <c r="PXU18" s="219"/>
      <c r="PXV18" s="219"/>
      <c r="PXW18" s="219"/>
      <c r="PXX18" s="219"/>
      <c r="PXY18" s="219"/>
      <c r="PXZ18" s="219"/>
      <c r="PYA18" s="219"/>
      <c r="PYB18" s="219"/>
      <c r="PYC18" s="219"/>
      <c r="PYD18" s="219"/>
      <c r="PYE18" s="219"/>
      <c r="PYF18" s="219"/>
      <c r="PYG18" s="219"/>
      <c r="PYH18" s="219"/>
      <c r="PYI18" s="219"/>
      <c r="PYJ18" s="219"/>
      <c r="PYK18" s="219"/>
      <c r="PYL18" s="219"/>
      <c r="PYM18" s="219"/>
      <c r="PYN18" s="219"/>
      <c r="PYO18" s="219"/>
      <c r="PYP18" s="219"/>
      <c r="PYQ18" s="219"/>
      <c r="PYR18" s="219"/>
      <c r="PYS18" s="219"/>
      <c r="PYT18" s="219"/>
      <c r="PYU18" s="219"/>
      <c r="PYV18" s="219"/>
      <c r="PYW18" s="219"/>
      <c r="PYX18" s="219"/>
      <c r="PYY18" s="219"/>
      <c r="PYZ18" s="219"/>
      <c r="PZA18" s="219"/>
      <c r="PZB18" s="219"/>
      <c r="PZC18" s="219"/>
      <c r="PZD18" s="219"/>
      <c r="PZE18" s="219"/>
      <c r="PZF18" s="219"/>
      <c r="PZG18" s="219"/>
      <c r="PZH18" s="219"/>
      <c r="PZI18" s="219"/>
      <c r="PZJ18" s="219"/>
      <c r="PZK18" s="219"/>
      <c r="PZL18" s="219"/>
      <c r="PZM18" s="219"/>
      <c r="PZN18" s="219"/>
      <c r="PZO18" s="219"/>
      <c r="PZP18" s="219"/>
      <c r="PZQ18" s="219"/>
      <c r="PZR18" s="219"/>
      <c r="PZS18" s="219"/>
      <c r="PZT18" s="219"/>
      <c r="PZU18" s="219"/>
      <c r="PZV18" s="219"/>
      <c r="PZW18" s="219"/>
      <c r="PZX18" s="219"/>
      <c r="PZY18" s="219"/>
      <c r="PZZ18" s="219"/>
      <c r="QAA18" s="219"/>
      <c r="QAB18" s="219"/>
      <c r="QAC18" s="219"/>
      <c r="QAD18" s="219"/>
      <c r="QAE18" s="219"/>
      <c r="QAF18" s="219"/>
      <c r="QAG18" s="219"/>
      <c r="QAH18" s="219"/>
      <c r="QAI18" s="219"/>
      <c r="QAJ18" s="219"/>
      <c r="QAK18" s="219"/>
      <c r="QAL18" s="219"/>
      <c r="QAM18" s="219"/>
      <c r="QAN18" s="219"/>
      <c r="QAO18" s="219"/>
      <c r="QAP18" s="219"/>
      <c r="QAQ18" s="219"/>
      <c r="QAR18" s="219"/>
      <c r="QAS18" s="219"/>
      <c r="QAT18" s="219"/>
      <c r="QAU18" s="219"/>
      <c r="QAV18" s="219"/>
      <c r="QAW18" s="219"/>
      <c r="QAX18" s="219"/>
      <c r="QAY18" s="219"/>
      <c r="QAZ18" s="219"/>
      <c r="QBA18" s="219"/>
      <c r="QBB18" s="219"/>
      <c r="QBC18" s="219"/>
      <c r="QBD18" s="219"/>
      <c r="QBE18" s="219"/>
      <c r="QBF18" s="219"/>
      <c r="QBG18" s="219"/>
      <c r="QBH18" s="219"/>
      <c r="QBI18" s="219"/>
      <c r="QBJ18" s="219"/>
      <c r="QBK18" s="219"/>
      <c r="QBL18" s="219"/>
      <c r="QBM18" s="219"/>
      <c r="QBN18" s="219"/>
      <c r="QBO18" s="219"/>
      <c r="QBP18" s="219"/>
      <c r="QBQ18" s="219"/>
      <c r="QBR18" s="219"/>
      <c r="QBS18" s="219"/>
      <c r="QBT18" s="219"/>
      <c r="QBU18" s="219"/>
      <c r="QBV18" s="219"/>
      <c r="QBW18" s="219"/>
      <c r="QBX18" s="219"/>
      <c r="QBY18" s="219"/>
      <c r="QBZ18" s="219"/>
      <c r="QCA18" s="219"/>
      <c r="QCB18" s="219"/>
      <c r="QCC18" s="219"/>
      <c r="QCD18" s="219"/>
      <c r="QCE18" s="219"/>
      <c r="QCF18" s="219"/>
      <c r="QCG18" s="219"/>
      <c r="QCH18" s="219"/>
      <c r="QCI18" s="219"/>
      <c r="QCJ18" s="219"/>
      <c r="QCK18" s="219"/>
      <c r="QCL18" s="219"/>
      <c r="QCM18" s="219"/>
      <c r="QCN18" s="219"/>
      <c r="QCO18" s="219"/>
      <c r="QCP18" s="219"/>
      <c r="QCQ18" s="219"/>
      <c r="QCR18" s="219"/>
      <c r="QCS18" s="219"/>
      <c r="QCT18" s="219"/>
      <c r="QCU18" s="219"/>
      <c r="QCV18" s="219"/>
      <c r="QCW18" s="219"/>
      <c r="QCX18" s="219"/>
      <c r="QCY18" s="219"/>
      <c r="QCZ18" s="219"/>
      <c r="QDA18" s="219"/>
      <c r="QDB18" s="219"/>
      <c r="QDC18" s="219"/>
      <c r="QDD18" s="219"/>
      <c r="QDE18" s="219"/>
      <c r="QDF18" s="219"/>
      <c r="QDG18" s="219"/>
      <c r="QDH18" s="219"/>
      <c r="QDI18" s="219"/>
      <c r="QDJ18" s="219"/>
      <c r="QDK18" s="219"/>
      <c r="QDL18" s="219"/>
      <c r="QDM18" s="219"/>
      <c r="QDN18" s="219"/>
      <c r="QDO18" s="219"/>
      <c r="QDP18" s="219"/>
      <c r="QDQ18" s="219"/>
      <c r="QDR18" s="219"/>
      <c r="QDS18" s="219"/>
      <c r="QDT18" s="219"/>
      <c r="QDU18" s="219"/>
      <c r="QDV18" s="219"/>
      <c r="QDW18" s="219"/>
      <c r="QDX18" s="219"/>
      <c r="QDY18" s="219"/>
      <c r="QDZ18" s="219"/>
      <c r="QEA18" s="219"/>
      <c r="QEB18" s="219"/>
      <c r="QEC18" s="219"/>
      <c r="QED18" s="219"/>
      <c r="QEE18" s="219"/>
      <c r="QEF18" s="219"/>
      <c r="QEG18" s="219"/>
      <c r="QEH18" s="219"/>
      <c r="QEI18" s="219"/>
      <c r="QEJ18" s="219"/>
      <c r="QEK18" s="219"/>
      <c r="QEL18" s="219"/>
      <c r="QEM18" s="219"/>
      <c r="QEN18" s="219"/>
      <c r="QEO18" s="219"/>
      <c r="QEP18" s="219"/>
      <c r="QEQ18" s="219"/>
      <c r="QER18" s="219"/>
      <c r="QES18" s="219"/>
      <c r="QET18" s="219"/>
      <c r="QEU18" s="219"/>
      <c r="QEV18" s="219"/>
      <c r="QEW18" s="219"/>
      <c r="QEX18" s="219"/>
      <c r="QEY18" s="219"/>
      <c r="QEZ18" s="219"/>
      <c r="QFA18" s="219"/>
      <c r="QFB18" s="219"/>
      <c r="QFC18" s="219"/>
      <c r="QFD18" s="219"/>
      <c r="QFE18" s="219"/>
      <c r="QFF18" s="219"/>
      <c r="QFG18" s="219"/>
      <c r="QFH18" s="219"/>
      <c r="QFI18" s="219"/>
      <c r="QFJ18" s="219"/>
      <c r="QFK18" s="219"/>
      <c r="QFL18" s="219"/>
      <c r="QFM18" s="219"/>
      <c r="QFN18" s="219"/>
      <c r="QFO18" s="219"/>
      <c r="QFP18" s="219"/>
      <c r="QFQ18" s="219"/>
      <c r="QFR18" s="219"/>
      <c r="QFS18" s="219"/>
      <c r="QFT18" s="219"/>
      <c r="QFU18" s="219"/>
      <c r="QFV18" s="219"/>
      <c r="QFW18" s="219"/>
      <c r="QFX18" s="219"/>
      <c r="QFY18" s="219"/>
      <c r="QFZ18" s="219"/>
      <c r="QGA18" s="219"/>
      <c r="QGB18" s="219"/>
      <c r="QGC18" s="219"/>
      <c r="QGD18" s="219"/>
      <c r="QGE18" s="219"/>
      <c r="QGF18" s="219"/>
      <c r="QGG18" s="219"/>
      <c r="QGH18" s="219"/>
      <c r="QGI18" s="219"/>
      <c r="QGJ18" s="219"/>
      <c r="QGK18" s="219"/>
      <c r="QGL18" s="219"/>
      <c r="QGM18" s="219"/>
      <c r="QGN18" s="219"/>
      <c r="QGO18" s="219"/>
      <c r="QGP18" s="219"/>
      <c r="QGQ18" s="219"/>
      <c r="QGR18" s="219"/>
      <c r="QGS18" s="219"/>
      <c r="QGT18" s="219"/>
      <c r="QGU18" s="219"/>
      <c r="QGV18" s="219"/>
      <c r="QGW18" s="219"/>
      <c r="QGX18" s="219"/>
      <c r="QGY18" s="219"/>
      <c r="QGZ18" s="219"/>
      <c r="QHA18" s="219"/>
      <c r="QHB18" s="219"/>
      <c r="QHC18" s="219"/>
      <c r="QHD18" s="219"/>
      <c r="QHE18" s="219"/>
      <c r="QHF18" s="219"/>
      <c r="QHG18" s="219"/>
      <c r="QHH18" s="219"/>
      <c r="QHI18" s="219"/>
      <c r="QHJ18" s="219"/>
      <c r="QHK18" s="219"/>
      <c r="QHL18" s="219"/>
      <c r="QHM18" s="219"/>
      <c r="QHN18" s="219"/>
      <c r="QHO18" s="219"/>
      <c r="QHP18" s="219"/>
      <c r="QHQ18" s="219"/>
      <c r="QHR18" s="219"/>
      <c r="QHS18" s="219"/>
      <c r="QHT18" s="219"/>
      <c r="QHU18" s="219"/>
      <c r="QHV18" s="219"/>
      <c r="QHW18" s="219"/>
      <c r="QHX18" s="219"/>
      <c r="QHY18" s="219"/>
      <c r="QHZ18" s="219"/>
      <c r="QIA18" s="219"/>
      <c r="QIB18" s="219"/>
      <c r="QIC18" s="219"/>
      <c r="QID18" s="219"/>
      <c r="QIE18" s="219"/>
      <c r="QIF18" s="219"/>
      <c r="QIG18" s="219"/>
      <c r="QIH18" s="219"/>
      <c r="QII18" s="219"/>
      <c r="QIJ18" s="219"/>
      <c r="QIK18" s="219"/>
      <c r="QIL18" s="219"/>
      <c r="QIM18" s="219"/>
      <c r="QIN18" s="219"/>
      <c r="QIO18" s="219"/>
      <c r="QIP18" s="219"/>
      <c r="QIQ18" s="219"/>
      <c r="QIR18" s="219"/>
      <c r="QIS18" s="219"/>
      <c r="QIT18" s="219"/>
      <c r="QIU18" s="219"/>
      <c r="QIV18" s="219"/>
      <c r="QIW18" s="219"/>
      <c r="QIX18" s="219"/>
      <c r="QIY18" s="219"/>
      <c r="QIZ18" s="219"/>
      <c r="QJA18" s="219"/>
      <c r="QJB18" s="219"/>
      <c r="QJC18" s="219"/>
      <c r="QJD18" s="219"/>
      <c r="QJE18" s="219"/>
      <c r="QJF18" s="219"/>
      <c r="QJG18" s="219"/>
      <c r="QJH18" s="219"/>
      <c r="QJI18" s="219"/>
      <c r="QJJ18" s="219"/>
      <c r="QJK18" s="219"/>
      <c r="QJL18" s="219"/>
      <c r="QJM18" s="219"/>
      <c r="QJN18" s="219"/>
      <c r="QJO18" s="219"/>
      <c r="QJP18" s="219"/>
      <c r="QJQ18" s="219"/>
      <c r="QJR18" s="219"/>
      <c r="QJS18" s="219"/>
      <c r="QJT18" s="219"/>
      <c r="QJU18" s="219"/>
      <c r="QJV18" s="219"/>
      <c r="QJW18" s="219"/>
      <c r="QJX18" s="219"/>
      <c r="QJY18" s="219"/>
      <c r="QJZ18" s="219"/>
      <c r="QKA18" s="219"/>
      <c r="QKB18" s="219"/>
      <c r="QKC18" s="219"/>
      <c r="QKD18" s="219"/>
      <c r="QKE18" s="219"/>
      <c r="QKF18" s="219"/>
      <c r="QKG18" s="219"/>
      <c r="QKH18" s="219"/>
      <c r="QKI18" s="219"/>
      <c r="QKJ18" s="219"/>
      <c r="QKK18" s="219"/>
      <c r="QKL18" s="219"/>
      <c r="QKM18" s="219"/>
      <c r="QKN18" s="219"/>
      <c r="QKO18" s="219"/>
      <c r="QKP18" s="219"/>
      <c r="QKQ18" s="219"/>
      <c r="QKR18" s="219"/>
      <c r="QKS18" s="219"/>
      <c r="QKT18" s="219"/>
      <c r="QKU18" s="219"/>
      <c r="QKV18" s="219"/>
      <c r="QKW18" s="219"/>
      <c r="QKX18" s="219"/>
      <c r="QKY18" s="219"/>
      <c r="QKZ18" s="219"/>
      <c r="QLA18" s="219"/>
      <c r="QLB18" s="219"/>
      <c r="QLC18" s="219"/>
      <c r="QLD18" s="219"/>
      <c r="QLE18" s="219"/>
      <c r="QLF18" s="219"/>
      <c r="QLG18" s="219"/>
      <c r="QLH18" s="219"/>
      <c r="QLI18" s="219"/>
      <c r="QLJ18" s="219"/>
      <c r="QLK18" s="219"/>
      <c r="QLL18" s="219"/>
      <c r="QLM18" s="219"/>
      <c r="QLN18" s="219"/>
      <c r="QLO18" s="219"/>
      <c r="QLP18" s="219"/>
      <c r="QLQ18" s="219"/>
      <c r="QLR18" s="219"/>
      <c r="QLS18" s="219"/>
      <c r="QLT18" s="219"/>
      <c r="QLU18" s="219"/>
      <c r="QLV18" s="219"/>
      <c r="QLW18" s="219"/>
      <c r="QLX18" s="219"/>
      <c r="QLY18" s="219"/>
      <c r="QLZ18" s="219"/>
      <c r="QMA18" s="219"/>
      <c r="QMB18" s="219"/>
      <c r="QMC18" s="219"/>
      <c r="QMD18" s="219"/>
      <c r="QME18" s="219"/>
      <c r="QMF18" s="219"/>
      <c r="QMG18" s="219"/>
      <c r="QMH18" s="219"/>
      <c r="QMI18" s="219"/>
      <c r="QMJ18" s="219"/>
      <c r="QMK18" s="219"/>
      <c r="QML18" s="219"/>
      <c r="QMM18" s="219"/>
      <c r="QMN18" s="219"/>
      <c r="QMO18" s="219"/>
      <c r="QMP18" s="219"/>
      <c r="QMQ18" s="219"/>
      <c r="QMR18" s="219"/>
      <c r="QMS18" s="219"/>
      <c r="QMT18" s="219"/>
      <c r="QMU18" s="219"/>
      <c r="QMV18" s="219"/>
      <c r="QMW18" s="219"/>
      <c r="QMX18" s="219"/>
      <c r="QMY18" s="219"/>
      <c r="QMZ18" s="219"/>
      <c r="QNA18" s="219"/>
      <c r="QNB18" s="219"/>
      <c r="QNC18" s="219"/>
      <c r="QND18" s="219"/>
      <c r="QNE18" s="219"/>
      <c r="QNF18" s="219"/>
      <c r="QNG18" s="219"/>
      <c r="QNH18" s="219"/>
      <c r="QNI18" s="219"/>
      <c r="QNJ18" s="219"/>
      <c r="QNK18" s="219"/>
      <c r="QNL18" s="219"/>
      <c r="QNM18" s="219"/>
      <c r="QNN18" s="219"/>
      <c r="QNO18" s="219"/>
      <c r="QNP18" s="219"/>
      <c r="QNQ18" s="219"/>
      <c r="QNR18" s="219"/>
      <c r="QNS18" s="219"/>
      <c r="QNT18" s="219"/>
      <c r="QNU18" s="219"/>
      <c r="QNV18" s="219"/>
      <c r="QNW18" s="219"/>
      <c r="QNX18" s="219"/>
      <c r="QNY18" s="219"/>
      <c r="QNZ18" s="219"/>
      <c r="QOA18" s="219"/>
      <c r="QOB18" s="219"/>
      <c r="QOC18" s="219"/>
      <c r="QOD18" s="219"/>
      <c r="QOE18" s="219"/>
      <c r="QOF18" s="219"/>
      <c r="QOG18" s="219"/>
      <c r="QOH18" s="219"/>
      <c r="QOI18" s="219"/>
      <c r="QOJ18" s="219"/>
      <c r="QOK18" s="219"/>
      <c r="QOL18" s="219"/>
      <c r="QOM18" s="219"/>
      <c r="QON18" s="219"/>
      <c r="QOO18" s="219"/>
      <c r="QOP18" s="219"/>
      <c r="QOQ18" s="219"/>
      <c r="QOR18" s="219"/>
      <c r="QOS18" s="219"/>
      <c r="QOT18" s="219"/>
      <c r="QOU18" s="219"/>
      <c r="QOV18" s="219"/>
      <c r="QOW18" s="219"/>
      <c r="QOX18" s="219"/>
      <c r="QOY18" s="219"/>
      <c r="QOZ18" s="219"/>
      <c r="QPA18" s="219"/>
      <c r="QPB18" s="219"/>
      <c r="QPC18" s="219"/>
      <c r="QPD18" s="219"/>
      <c r="QPE18" s="219"/>
      <c r="QPF18" s="219"/>
      <c r="QPG18" s="219"/>
      <c r="QPH18" s="219"/>
      <c r="QPI18" s="219"/>
      <c r="QPJ18" s="219"/>
      <c r="QPK18" s="219"/>
      <c r="QPL18" s="219"/>
      <c r="QPM18" s="219"/>
      <c r="QPN18" s="219"/>
      <c r="QPO18" s="219"/>
      <c r="QPP18" s="219"/>
      <c r="QPQ18" s="219"/>
      <c r="QPR18" s="219"/>
      <c r="QPS18" s="219"/>
      <c r="QPT18" s="219"/>
      <c r="QPU18" s="219"/>
      <c r="QPV18" s="219"/>
      <c r="QPW18" s="219"/>
      <c r="QPX18" s="219"/>
      <c r="QPY18" s="219"/>
      <c r="QPZ18" s="219"/>
      <c r="QQA18" s="219"/>
      <c r="QQB18" s="219"/>
      <c r="QQC18" s="219"/>
      <c r="QQD18" s="219"/>
      <c r="QQE18" s="219"/>
      <c r="QQF18" s="219"/>
      <c r="QQG18" s="219"/>
      <c r="QQH18" s="219"/>
      <c r="QQI18" s="219"/>
      <c r="QQJ18" s="219"/>
      <c r="QQK18" s="219"/>
      <c r="QQL18" s="219"/>
      <c r="QQM18" s="219"/>
      <c r="QQN18" s="219"/>
      <c r="QQO18" s="219"/>
      <c r="QQP18" s="219"/>
      <c r="QQQ18" s="219"/>
      <c r="QQR18" s="219"/>
      <c r="QQS18" s="219"/>
      <c r="QQT18" s="219"/>
      <c r="QQU18" s="219"/>
      <c r="QQV18" s="219"/>
      <c r="QQW18" s="219"/>
      <c r="QQX18" s="219"/>
      <c r="QQY18" s="219"/>
      <c r="QQZ18" s="219"/>
      <c r="QRA18" s="219"/>
      <c r="QRB18" s="219"/>
      <c r="QRC18" s="219"/>
      <c r="QRD18" s="219"/>
      <c r="QRE18" s="219"/>
      <c r="QRF18" s="219"/>
      <c r="QRG18" s="219"/>
      <c r="QRH18" s="219"/>
      <c r="QRI18" s="219"/>
      <c r="QRJ18" s="219"/>
      <c r="QRK18" s="219"/>
      <c r="QRL18" s="219"/>
      <c r="QRM18" s="219"/>
      <c r="QRN18" s="219"/>
      <c r="QRO18" s="219"/>
      <c r="QRP18" s="219"/>
      <c r="QRQ18" s="219"/>
      <c r="QRR18" s="219"/>
      <c r="QRS18" s="219"/>
      <c r="QRT18" s="219"/>
      <c r="QRU18" s="219"/>
      <c r="QRV18" s="219"/>
      <c r="QRW18" s="219"/>
      <c r="QRX18" s="219"/>
      <c r="QRY18" s="219"/>
      <c r="QRZ18" s="219"/>
      <c r="QSA18" s="219"/>
      <c r="QSB18" s="219"/>
      <c r="QSC18" s="219"/>
      <c r="QSD18" s="219"/>
      <c r="QSE18" s="219"/>
      <c r="QSF18" s="219"/>
      <c r="QSG18" s="219"/>
      <c r="QSH18" s="219"/>
      <c r="QSI18" s="219"/>
      <c r="QSJ18" s="219"/>
      <c r="QSK18" s="219"/>
      <c r="QSL18" s="219"/>
      <c r="QSM18" s="219"/>
      <c r="QSN18" s="219"/>
      <c r="QSO18" s="219"/>
      <c r="QSP18" s="219"/>
      <c r="QSQ18" s="219"/>
      <c r="QSR18" s="219"/>
      <c r="QSS18" s="219"/>
      <c r="QST18" s="219"/>
      <c r="QSU18" s="219"/>
      <c r="QSV18" s="219"/>
      <c r="QSW18" s="219"/>
      <c r="QSX18" s="219"/>
      <c r="QSY18" s="219"/>
      <c r="QSZ18" s="219"/>
      <c r="QTA18" s="219"/>
      <c r="QTB18" s="219"/>
      <c r="QTC18" s="219"/>
      <c r="QTD18" s="219"/>
      <c r="QTE18" s="219"/>
      <c r="QTF18" s="219"/>
      <c r="QTG18" s="219"/>
      <c r="QTH18" s="219"/>
      <c r="QTI18" s="219"/>
      <c r="QTJ18" s="219"/>
      <c r="QTK18" s="219"/>
      <c r="QTL18" s="219"/>
      <c r="QTM18" s="219"/>
      <c r="QTN18" s="219"/>
      <c r="QTO18" s="219"/>
      <c r="QTP18" s="219"/>
      <c r="QTQ18" s="219"/>
      <c r="QTR18" s="219"/>
      <c r="QTS18" s="219"/>
      <c r="QTT18" s="219"/>
      <c r="QTU18" s="219"/>
      <c r="QTV18" s="219"/>
      <c r="QTW18" s="219"/>
      <c r="QTX18" s="219"/>
      <c r="QTY18" s="219"/>
      <c r="QTZ18" s="219"/>
      <c r="QUA18" s="219"/>
      <c r="QUB18" s="219"/>
      <c r="QUC18" s="219"/>
      <c r="QUD18" s="219"/>
      <c r="QUE18" s="219"/>
      <c r="QUF18" s="219"/>
      <c r="QUG18" s="219"/>
      <c r="QUH18" s="219"/>
      <c r="QUI18" s="219"/>
      <c r="QUJ18" s="219"/>
      <c r="QUK18" s="219"/>
      <c r="QUL18" s="219"/>
      <c r="QUM18" s="219"/>
      <c r="QUN18" s="219"/>
      <c r="QUO18" s="219"/>
      <c r="QUP18" s="219"/>
      <c r="QUQ18" s="219"/>
      <c r="QUR18" s="219"/>
      <c r="QUS18" s="219"/>
      <c r="QUT18" s="219"/>
      <c r="QUU18" s="219"/>
      <c r="QUV18" s="219"/>
      <c r="QUW18" s="219"/>
      <c r="QUX18" s="219"/>
      <c r="QUY18" s="219"/>
      <c r="QUZ18" s="219"/>
      <c r="QVA18" s="219"/>
      <c r="QVB18" s="219"/>
      <c r="QVC18" s="219"/>
      <c r="QVD18" s="219"/>
      <c r="QVE18" s="219"/>
      <c r="QVF18" s="219"/>
      <c r="QVG18" s="219"/>
      <c r="QVH18" s="219"/>
      <c r="QVI18" s="219"/>
      <c r="QVJ18" s="219"/>
      <c r="QVK18" s="219"/>
      <c r="QVL18" s="219"/>
      <c r="QVM18" s="219"/>
      <c r="QVN18" s="219"/>
      <c r="QVO18" s="219"/>
      <c r="QVP18" s="219"/>
      <c r="QVQ18" s="219"/>
      <c r="QVR18" s="219"/>
      <c r="QVS18" s="219"/>
      <c r="QVT18" s="219"/>
      <c r="QVU18" s="219"/>
      <c r="QVV18" s="219"/>
      <c r="QVW18" s="219"/>
      <c r="QVX18" s="219"/>
      <c r="QVY18" s="219"/>
      <c r="QVZ18" s="219"/>
      <c r="QWA18" s="219"/>
      <c r="QWB18" s="219"/>
      <c r="QWC18" s="219"/>
      <c r="QWD18" s="219"/>
      <c r="QWE18" s="219"/>
      <c r="QWF18" s="219"/>
      <c r="QWG18" s="219"/>
      <c r="QWH18" s="219"/>
      <c r="QWI18" s="219"/>
      <c r="QWJ18" s="219"/>
      <c r="QWK18" s="219"/>
      <c r="QWL18" s="219"/>
      <c r="QWM18" s="219"/>
      <c r="QWN18" s="219"/>
      <c r="QWO18" s="219"/>
      <c r="QWP18" s="219"/>
      <c r="QWQ18" s="219"/>
      <c r="QWR18" s="219"/>
      <c r="QWS18" s="219"/>
      <c r="QWT18" s="219"/>
      <c r="QWU18" s="219"/>
      <c r="QWV18" s="219"/>
      <c r="QWW18" s="219"/>
      <c r="QWX18" s="219"/>
      <c r="QWY18" s="219"/>
      <c r="QWZ18" s="219"/>
      <c r="QXA18" s="219"/>
      <c r="QXB18" s="219"/>
      <c r="QXC18" s="219"/>
      <c r="QXD18" s="219"/>
      <c r="QXE18" s="219"/>
      <c r="QXF18" s="219"/>
      <c r="QXG18" s="219"/>
      <c r="QXH18" s="219"/>
      <c r="QXI18" s="219"/>
      <c r="QXJ18" s="219"/>
      <c r="QXK18" s="219"/>
      <c r="QXL18" s="219"/>
      <c r="QXM18" s="219"/>
      <c r="QXN18" s="219"/>
      <c r="QXO18" s="219"/>
      <c r="QXP18" s="219"/>
      <c r="QXQ18" s="219"/>
      <c r="QXR18" s="219"/>
      <c r="QXS18" s="219"/>
      <c r="QXT18" s="219"/>
      <c r="QXU18" s="219"/>
      <c r="QXV18" s="219"/>
      <c r="QXW18" s="219"/>
      <c r="QXX18" s="219"/>
      <c r="QXY18" s="219"/>
      <c r="QXZ18" s="219"/>
      <c r="QYA18" s="219"/>
      <c r="QYB18" s="219"/>
      <c r="QYC18" s="219"/>
      <c r="QYD18" s="219"/>
      <c r="QYE18" s="219"/>
      <c r="QYF18" s="219"/>
      <c r="QYG18" s="219"/>
      <c r="QYH18" s="219"/>
      <c r="QYI18" s="219"/>
      <c r="QYJ18" s="219"/>
      <c r="QYK18" s="219"/>
      <c r="QYL18" s="219"/>
      <c r="QYM18" s="219"/>
      <c r="QYN18" s="219"/>
      <c r="QYO18" s="219"/>
      <c r="QYP18" s="219"/>
      <c r="QYQ18" s="219"/>
      <c r="QYR18" s="219"/>
      <c r="QYS18" s="219"/>
      <c r="QYT18" s="219"/>
      <c r="QYU18" s="219"/>
      <c r="QYV18" s="219"/>
      <c r="QYW18" s="219"/>
      <c r="QYX18" s="219"/>
      <c r="QYY18" s="219"/>
      <c r="QYZ18" s="219"/>
      <c r="QZA18" s="219"/>
      <c r="QZB18" s="219"/>
      <c r="QZC18" s="219"/>
      <c r="QZD18" s="219"/>
      <c r="QZE18" s="219"/>
      <c r="QZF18" s="219"/>
      <c r="QZG18" s="219"/>
      <c r="QZH18" s="219"/>
      <c r="QZI18" s="219"/>
      <c r="QZJ18" s="219"/>
      <c r="QZK18" s="219"/>
      <c r="QZL18" s="219"/>
      <c r="QZM18" s="219"/>
      <c r="QZN18" s="219"/>
      <c r="QZO18" s="219"/>
      <c r="QZP18" s="219"/>
      <c r="QZQ18" s="219"/>
      <c r="QZR18" s="219"/>
      <c r="QZS18" s="219"/>
      <c r="QZT18" s="219"/>
      <c r="QZU18" s="219"/>
      <c r="QZV18" s="219"/>
      <c r="QZW18" s="219"/>
      <c r="QZX18" s="219"/>
      <c r="QZY18" s="219"/>
      <c r="QZZ18" s="219"/>
      <c r="RAA18" s="219"/>
      <c r="RAB18" s="219"/>
      <c r="RAC18" s="219"/>
      <c r="RAD18" s="219"/>
      <c r="RAE18" s="219"/>
      <c r="RAF18" s="219"/>
      <c r="RAG18" s="219"/>
      <c r="RAH18" s="219"/>
      <c r="RAI18" s="219"/>
      <c r="RAJ18" s="219"/>
      <c r="RAK18" s="219"/>
      <c r="RAL18" s="219"/>
      <c r="RAM18" s="219"/>
      <c r="RAN18" s="219"/>
      <c r="RAO18" s="219"/>
      <c r="RAP18" s="219"/>
      <c r="RAQ18" s="219"/>
      <c r="RAR18" s="219"/>
      <c r="RAS18" s="219"/>
      <c r="RAT18" s="219"/>
      <c r="RAU18" s="219"/>
      <c r="RAV18" s="219"/>
      <c r="RAW18" s="219"/>
      <c r="RAX18" s="219"/>
      <c r="RAY18" s="219"/>
      <c r="RAZ18" s="219"/>
      <c r="RBA18" s="219"/>
      <c r="RBB18" s="219"/>
      <c r="RBC18" s="219"/>
      <c r="RBD18" s="219"/>
      <c r="RBE18" s="219"/>
      <c r="RBF18" s="219"/>
      <c r="RBG18" s="219"/>
      <c r="RBH18" s="219"/>
      <c r="RBI18" s="219"/>
      <c r="RBJ18" s="219"/>
      <c r="RBK18" s="219"/>
      <c r="RBL18" s="219"/>
      <c r="RBM18" s="219"/>
      <c r="RBN18" s="219"/>
      <c r="RBO18" s="219"/>
      <c r="RBP18" s="219"/>
      <c r="RBQ18" s="219"/>
      <c r="RBR18" s="219"/>
      <c r="RBS18" s="219"/>
      <c r="RBT18" s="219"/>
      <c r="RBU18" s="219"/>
      <c r="RBV18" s="219"/>
      <c r="RBW18" s="219"/>
      <c r="RBX18" s="219"/>
      <c r="RBY18" s="219"/>
      <c r="RBZ18" s="219"/>
      <c r="RCA18" s="219"/>
      <c r="RCB18" s="219"/>
      <c r="RCC18" s="219"/>
      <c r="RCD18" s="219"/>
      <c r="RCE18" s="219"/>
      <c r="RCF18" s="219"/>
      <c r="RCG18" s="219"/>
      <c r="RCH18" s="219"/>
      <c r="RCI18" s="219"/>
      <c r="RCJ18" s="219"/>
      <c r="RCK18" s="219"/>
      <c r="RCL18" s="219"/>
      <c r="RCM18" s="219"/>
      <c r="RCN18" s="219"/>
      <c r="RCO18" s="219"/>
      <c r="RCP18" s="219"/>
      <c r="RCQ18" s="219"/>
      <c r="RCR18" s="219"/>
      <c r="RCS18" s="219"/>
      <c r="RCT18" s="219"/>
      <c r="RCU18" s="219"/>
      <c r="RCV18" s="219"/>
      <c r="RCW18" s="219"/>
      <c r="RCX18" s="219"/>
      <c r="RCY18" s="219"/>
      <c r="RCZ18" s="219"/>
      <c r="RDA18" s="219"/>
      <c r="RDB18" s="219"/>
      <c r="RDC18" s="219"/>
      <c r="RDD18" s="219"/>
      <c r="RDE18" s="219"/>
      <c r="RDF18" s="219"/>
      <c r="RDG18" s="219"/>
      <c r="RDH18" s="219"/>
      <c r="RDI18" s="219"/>
      <c r="RDJ18" s="219"/>
      <c r="RDK18" s="219"/>
      <c r="RDL18" s="219"/>
      <c r="RDM18" s="219"/>
      <c r="RDN18" s="219"/>
      <c r="RDO18" s="219"/>
      <c r="RDP18" s="219"/>
      <c r="RDQ18" s="219"/>
      <c r="RDR18" s="219"/>
      <c r="RDS18" s="219"/>
      <c r="RDT18" s="219"/>
      <c r="RDU18" s="219"/>
      <c r="RDV18" s="219"/>
      <c r="RDW18" s="219"/>
      <c r="RDX18" s="219"/>
      <c r="RDY18" s="219"/>
      <c r="RDZ18" s="219"/>
      <c r="REA18" s="219"/>
      <c r="REB18" s="219"/>
      <c r="REC18" s="219"/>
      <c r="RED18" s="219"/>
      <c r="REE18" s="219"/>
      <c r="REF18" s="219"/>
      <c r="REG18" s="219"/>
      <c r="REH18" s="219"/>
      <c r="REI18" s="219"/>
      <c r="REJ18" s="219"/>
      <c r="REK18" s="219"/>
      <c r="REL18" s="219"/>
      <c r="REM18" s="219"/>
      <c r="REN18" s="219"/>
      <c r="REO18" s="219"/>
      <c r="REP18" s="219"/>
      <c r="REQ18" s="219"/>
      <c r="RER18" s="219"/>
      <c r="RES18" s="219"/>
      <c r="RET18" s="219"/>
      <c r="REU18" s="219"/>
      <c r="REV18" s="219"/>
      <c r="REW18" s="219"/>
      <c r="REX18" s="219"/>
      <c r="REY18" s="219"/>
      <c r="REZ18" s="219"/>
      <c r="RFA18" s="219"/>
      <c r="RFB18" s="219"/>
      <c r="RFC18" s="219"/>
      <c r="RFD18" s="219"/>
      <c r="RFE18" s="219"/>
      <c r="RFF18" s="219"/>
      <c r="RFG18" s="219"/>
      <c r="RFH18" s="219"/>
      <c r="RFI18" s="219"/>
      <c r="RFJ18" s="219"/>
      <c r="RFK18" s="219"/>
      <c r="RFL18" s="219"/>
      <c r="RFM18" s="219"/>
      <c r="RFN18" s="219"/>
      <c r="RFO18" s="219"/>
      <c r="RFP18" s="219"/>
      <c r="RFQ18" s="219"/>
      <c r="RFR18" s="219"/>
      <c r="RFS18" s="219"/>
      <c r="RFT18" s="219"/>
      <c r="RFU18" s="219"/>
      <c r="RFV18" s="219"/>
      <c r="RFW18" s="219"/>
      <c r="RFX18" s="219"/>
      <c r="RFY18" s="219"/>
      <c r="RFZ18" s="219"/>
      <c r="RGA18" s="219"/>
      <c r="RGB18" s="219"/>
      <c r="RGC18" s="219"/>
      <c r="RGD18" s="219"/>
      <c r="RGE18" s="219"/>
      <c r="RGF18" s="219"/>
      <c r="RGG18" s="219"/>
      <c r="RGH18" s="219"/>
      <c r="RGI18" s="219"/>
      <c r="RGJ18" s="219"/>
      <c r="RGK18" s="219"/>
      <c r="RGL18" s="219"/>
      <c r="RGM18" s="219"/>
      <c r="RGN18" s="219"/>
      <c r="RGO18" s="219"/>
      <c r="RGP18" s="219"/>
      <c r="RGQ18" s="219"/>
      <c r="RGR18" s="219"/>
      <c r="RGS18" s="219"/>
      <c r="RGT18" s="219"/>
      <c r="RGU18" s="219"/>
      <c r="RGV18" s="219"/>
      <c r="RGW18" s="219"/>
      <c r="RGX18" s="219"/>
      <c r="RGY18" s="219"/>
      <c r="RGZ18" s="219"/>
      <c r="RHA18" s="219"/>
      <c r="RHB18" s="219"/>
      <c r="RHC18" s="219"/>
      <c r="RHD18" s="219"/>
      <c r="RHE18" s="219"/>
      <c r="RHF18" s="219"/>
      <c r="RHG18" s="219"/>
      <c r="RHH18" s="219"/>
      <c r="RHI18" s="219"/>
      <c r="RHJ18" s="219"/>
      <c r="RHK18" s="219"/>
      <c r="RHL18" s="219"/>
      <c r="RHM18" s="219"/>
      <c r="RHN18" s="219"/>
      <c r="RHO18" s="219"/>
      <c r="RHP18" s="219"/>
      <c r="RHQ18" s="219"/>
      <c r="RHR18" s="219"/>
      <c r="RHS18" s="219"/>
      <c r="RHT18" s="219"/>
      <c r="RHU18" s="219"/>
      <c r="RHV18" s="219"/>
      <c r="RHW18" s="219"/>
      <c r="RHX18" s="219"/>
      <c r="RHY18" s="219"/>
      <c r="RHZ18" s="219"/>
      <c r="RIA18" s="219"/>
      <c r="RIB18" s="219"/>
      <c r="RIC18" s="219"/>
      <c r="RID18" s="219"/>
      <c r="RIE18" s="219"/>
      <c r="RIF18" s="219"/>
      <c r="RIG18" s="219"/>
      <c r="RIH18" s="219"/>
      <c r="RII18" s="219"/>
      <c r="RIJ18" s="219"/>
      <c r="RIK18" s="219"/>
      <c r="RIL18" s="219"/>
      <c r="RIM18" s="219"/>
      <c r="RIN18" s="219"/>
      <c r="RIO18" s="219"/>
      <c r="RIP18" s="219"/>
      <c r="RIQ18" s="219"/>
      <c r="RIR18" s="219"/>
      <c r="RIS18" s="219"/>
      <c r="RIT18" s="219"/>
      <c r="RIU18" s="219"/>
      <c r="RIV18" s="219"/>
      <c r="RIW18" s="219"/>
      <c r="RIX18" s="219"/>
      <c r="RIY18" s="219"/>
      <c r="RIZ18" s="219"/>
      <c r="RJA18" s="219"/>
      <c r="RJB18" s="219"/>
      <c r="RJC18" s="219"/>
      <c r="RJD18" s="219"/>
      <c r="RJE18" s="219"/>
      <c r="RJF18" s="219"/>
      <c r="RJG18" s="219"/>
      <c r="RJH18" s="219"/>
      <c r="RJI18" s="219"/>
      <c r="RJJ18" s="219"/>
      <c r="RJK18" s="219"/>
      <c r="RJL18" s="219"/>
      <c r="RJM18" s="219"/>
      <c r="RJN18" s="219"/>
      <c r="RJO18" s="219"/>
      <c r="RJP18" s="219"/>
      <c r="RJQ18" s="219"/>
      <c r="RJR18" s="219"/>
      <c r="RJS18" s="219"/>
      <c r="RJT18" s="219"/>
      <c r="RJU18" s="219"/>
      <c r="RJV18" s="219"/>
      <c r="RJW18" s="219"/>
      <c r="RJX18" s="219"/>
      <c r="RJY18" s="219"/>
      <c r="RJZ18" s="219"/>
      <c r="RKA18" s="219"/>
      <c r="RKB18" s="219"/>
      <c r="RKC18" s="219"/>
      <c r="RKD18" s="219"/>
      <c r="RKE18" s="219"/>
      <c r="RKF18" s="219"/>
      <c r="RKG18" s="219"/>
      <c r="RKH18" s="219"/>
      <c r="RKI18" s="219"/>
      <c r="RKJ18" s="219"/>
      <c r="RKK18" s="219"/>
      <c r="RKL18" s="219"/>
      <c r="RKM18" s="219"/>
      <c r="RKN18" s="219"/>
      <c r="RKO18" s="219"/>
      <c r="RKP18" s="219"/>
      <c r="RKQ18" s="219"/>
      <c r="RKR18" s="219"/>
      <c r="RKS18" s="219"/>
      <c r="RKT18" s="219"/>
      <c r="RKU18" s="219"/>
      <c r="RKV18" s="219"/>
      <c r="RKW18" s="219"/>
      <c r="RKX18" s="219"/>
      <c r="RKY18" s="219"/>
      <c r="RKZ18" s="219"/>
      <c r="RLA18" s="219"/>
      <c r="RLB18" s="219"/>
      <c r="RLC18" s="219"/>
      <c r="RLD18" s="219"/>
      <c r="RLE18" s="219"/>
      <c r="RLF18" s="219"/>
      <c r="RLG18" s="219"/>
      <c r="RLH18" s="219"/>
      <c r="RLI18" s="219"/>
      <c r="RLJ18" s="219"/>
      <c r="RLK18" s="219"/>
      <c r="RLL18" s="219"/>
      <c r="RLM18" s="219"/>
      <c r="RLN18" s="219"/>
      <c r="RLO18" s="219"/>
      <c r="RLP18" s="219"/>
      <c r="RLQ18" s="219"/>
      <c r="RLR18" s="219"/>
      <c r="RLS18" s="219"/>
      <c r="RLT18" s="219"/>
      <c r="RLU18" s="219"/>
      <c r="RLV18" s="219"/>
      <c r="RLW18" s="219"/>
      <c r="RLX18" s="219"/>
      <c r="RLY18" s="219"/>
      <c r="RLZ18" s="219"/>
      <c r="RMA18" s="219"/>
      <c r="RMB18" s="219"/>
      <c r="RMC18" s="219"/>
      <c r="RMD18" s="219"/>
      <c r="RME18" s="219"/>
      <c r="RMF18" s="219"/>
      <c r="RMG18" s="219"/>
      <c r="RMH18" s="219"/>
      <c r="RMI18" s="219"/>
      <c r="RMJ18" s="219"/>
      <c r="RMK18" s="219"/>
      <c r="RML18" s="219"/>
      <c r="RMM18" s="219"/>
      <c r="RMN18" s="219"/>
      <c r="RMO18" s="219"/>
      <c r="RMP18" s="219"/>
      <c r="RMQ18" s="219"/>
      <c r="RMR18" s="219"/>
      <c r="RMS18" s="219"/>
      <c r="RMT18" s="219"/>
      <c r="RMU18" s="219"/>
      <c r="RMV18" s="219"/>
      <c r="RMW18" s="219"/>
      <c r="RMX18" s="219"/>
      <c r="RMY18" s="219"/>
      <c r="RMZ18" s="219"/>
      <c r="RNA18" s="219"/>
      <c r="RNB18" s="219"/>
      <c r="RNC18" s="219"/>
      <c r="RND18" s="219"/>
      <c r="RNE18" s="219"/>
      <c r="RNF18" s="219"/>
      <c r="RNG18" s="219"/>
      <c r="RNH18" s="219"/>
      <c r="RNI18" s="219"/>
      <c r="RNJ18" s="219"/>
      <c r="RNK18" s="219"/>
      <c r="RNL18" s="219"/>
      <c r="RNM18" s="219"/>
      <c r="RNN18" s="219"/>
      <c r="RNO18" s="219"/>
      <c r="RNP18" s="219"/>
      <c r="RNQ18" s="219"/>
      <c r="RNR18" s="219"/>
      <c r="RNS18" s="219"/>
      <c r="RNT18" s="219"/>
      <c r="RNU18" s="219"/>
      <c r="RNV18" s="219"/>
      <c r="RNW18" s="219"/>
      <c r="RNX18" s="219"/>
      <c r="RNY18" s="219"/>
      <c r="RNZ18" s="219"/>
      <c r="ROA18" s="219"/>
      <c r="ROB18" s="219"/>
      <c r="ROC18" s="219"/>
      <c r="ROD18" s="219"/>
      <c r="ROE18" s="219"/>
      <c r="ROF18" s="219"/>
      <c r="ROG18" s="219"/>
      <c r="ROH18" s="219"/>
      <c r="ROI18" s="219"/>
      <c r="ROJ18" s="219"/>
      <c r="ROK18" s="219"/>
      <c r="ROL18" s="219"/>
      <c r="ROM18" s="219"/>
      <c r="RON18" s="219"/>
      <c r="ROO18" s="219"/>
      <c r="ROP18" s="219"/>
      <c r="ROQ18" s="219"/>
      <c r="ROR18" s="219"/>
      <c r="ROS18" s="219"/>
      <c r="ROT18" s="219"/>
      <c r="ROU18" s="219"/>
      <c r="ROV18" s="219"/>
      <c r="ROW18" s="219"/>
      <c r="ROX18" s="219"/>
      <c r="ROY18" s="219"/>
      <c r="ROZ18" s="219"/>
      <c r="RPA18" s="219"/>
      <c r="RPB18" s="219"/>
      <c r="RPC18" s="219"/>
      <c r="RPD18" s="219"/>
      <c r="RPE18" s="219"/>
      <c r="RPF18" s="219"/>
      <c r="RPG18" s="219"/>
      <c r="RPH18" s="219"/>
      <c r="RPI18" s="219"/>
      <c r="RPJ18" s="219"/>
      <c r="RPK18" s="219"/>
      <c r="RPL18" s="219"/>
      <c r="RPM18" s="219"/>
      <c r="RPN18" s="219"/>
      <c r="RPO18" s="219"/>
      <c r="RPP18" s="219"/>
      <c r="RPQ18" s="219"/>
      <c r="RPR18" s="219"/>
      <c r="RPS18" s="219"/>
      <c r="RPT18" s="219"/>
      <c r="RPU18" s="219"/>
      <c r="RPV18" s="219"/>
      <c r="RPW18" s="219"/>
      <c r="RPX18" s="219"/>
      <c r="RPY18" s="219"/>
      <c r="RPZ18" s="219"/>
      <c r="RQA18" s="219"/>
      <c r="RQB18" s="219"/>
      <c r="RQC18" s="219"/>
      <c r="RQD18" s="219"/>
      <c r="RQE18" s="219"/>
      <c r="RQF18" s="219"/>
      <c r="RQG18" s="219"/>
      <c r="RQH18" s="219"/>
      <c r="RQI18" s="219"/>
      <c r="RQJ18" s="219"/>
      <c r="RQK18" s="219"/>
      <c r="RQL18" s="219"/>
      <c r="RQM18" s="219"/>
      <c r="RQN18" s="219"/>
      <c r="RQO18" s="219"/>
      <c r="RQP18" s="219"/>
      <c r="RQQ18" s="219"/>
      <c r="RQR18" s="219"/>
      <c r="RQS18" s="219"/>
      <c r="RQT18" s="219"/>
      <c r="RQU18" s="219"/>
      <c r="RQV18" s="219"/>
      <c r="RQW18" s="219"/>
      <c r="RQX18" s="219"/>
      <c r="RQY18" s="219"/>
      <c r="RQZ18" s="219"/>
      <c r="RRA18" s="219"/>
      <c r="RRB18" s="219"/>
      <c r="RRC18" s="219"/>
      <c r="RRD18" s="219"/>
      <c r="RRE18" s="219"/>
      <c r="RRF18" s="219"/>
      <c r="RRG18" s="219"/>
      <c r="RRH18" s="219"/>
      <c r="RRI18" s="219"/>
      <c r="RRJ18" s="219"/>
      <c r="RRK18" s="219"/>
      <c r="RRL18" s="219"/>
      <c r="RRM18" s="219"/>
      <c r="RRN18" s="219"/>
      <c r="RRO18" s="219"/>
      <c r="RRP18" s="219"/>
      <c r="RRQ18" s="219"/>
      <c r="RRR18" s="219"/>
      <c r="RRS18" s="219"/>
      <c r="RRT18" s="219"/>
      <c r="RRU18" s="219"/>
      <c r="RRV18" s="219"/>
      <c r="RRW18" s="219"/>
      <c r="RRX18" s="219"/>
      <c r="RRY18" s="219"/>
      <c r="RRZ18" s="219"/>
      <c r="RSA18" s="219"/>
      <c r="RSB18" s="219"/>
      <c r="RSC18" s="219"/>
      <c r="RSD18" s="219"/>
      <c r="RSE18" s="219"/>
      <c r="RSF18" s="219"/>
      <c r="RSG18" s="219"/>
      <c r="RSH18" s="219"/>
      <c r="RSI18" s="219"/>
      <c r="RSJ18" s="219"/>
      <c r="RSK18" s="219"/>
      <c r="RSL18" s="219"/>
      <c r="RSM18" s="219"/>
      <c r="RSN18" s="219"/>
      <c r="RSO18" s="219"/>
      <c r="RSP18" s="219"/>
      <c r="RSQ18" s="219"/>
      <c r="RSR18" s="219"/>
      <c r="RSS18" s="219"/>
      <c r="RST18" s="219"/>
      <c r="RSU18" s="219"/>
      <c r="RSV18" s="219"/>
      <c r="RSW18" s="219"/>
      <c r="RSX18" s="219"/>
      <c r="RSY18" s="219"/>
      <c r="RSZ18" s="219"/>
      <c r="RTA18" s="219"/>
      <c r="RTB18" s="219"/>
      <c r="RTC18" s="219"/>
      <c r="RTD18" s="219"/>
      <c r="RTE18" s="219"/>
      <c r="RTF18" s="219"/>
      <c r="RTG18" s="219"/>
      <c r="RTH18" s="219"/>
      <c r="RTI18" s="219"/>
      <c r="RTJ18" s="219"/>
      <c r="RTK18" s="219"/>
      <c r="RTL18" s="219"/>
      <c r="RTM18" s="219"/>
      <c r="RTN18" s="219"/>
      <c r="RTO18" s="219"/>
      <c r="RTP18" s="219"/>
      <c r="RTQ18" s="219"/>
      <c r="RTR18" s="219"/>
      <c r="RTS18" s="219"/>
      <c r="RTT18" s="219"/>
      <c r="RTU18" s="219"/>
      <c r="RTV18" s="219"/>
      <c r="RTW18" s="219"/>
      <c r="RTX18" s="219"/>
      <c r="RTY18" s="219"/>
      <c r="RTZ18" s="219"/>
      <c r="RUA18" s="219"/>
      <c r="RUB18" s="219"/>
      <c r="RUC18" s="219"/>
      <c r="RUD18" s="219"/>
      <c r="RUE18" s="219"/>
      <c r="RUF18" s="219"/>
      <c r="RUG18" s="219"/>
      <c r="RUH18" s="219"/>
      <c r="RUI18" s="219"/>
      <c r="RUJ18" s="219"/>
      <c r="RUK18" s="219"/>
      <c r="RUL18" s="219"/>
      <c r="RUM18" s="219"/>
      <c r="RUN18" s="219"/>
      <c r="RUO18" s="219"/>
      <c r="RUP18" s="219"/>
      <c r="RUQ18" s="219"/>
      <c r="RUR18" s="219"/>
      <c r="RUS18" s="219"/>
      <c r="RUT18" s="219"/>
      <c r="RUU18" s="219"/>
      <c r="RUV18" s="219"/>
      <c r="RUW18" s="219"/>
      <c r="RUX18" s="219"/>
      <c r="RUY18" s="219"/>
      <c r="RUZ18" s="219"/>
      <c r="RVA18" s="219"/>
      <c r="RVB18" s="219"/>
      <c r="RVC18" s="219"/>
      <c r="RVD18" s="219"/>
      <c r="RVE18" s="219"/>
      <c r="RVF18" s="219"/>
      <c r="RVG18" s="219"/>
      <c r="RVH18" s="219"/>
      <c r="RVI18" s="219"/>
      <c r="RVJ18" s="219"/>
      <c r="RVK18" s="219"/>
      <c r="RVL18" s="219"/>
      <c r="RVM18" s="219"/>
      <c r="RVN18" s="219"/>
      <c r="RVO18" s="219"/>
      <c r="RVP18" s="219"/>
      <c r="RVQ18" s="219"/>
      <c r="RVR18" s="219"/>
      <c r="RVS18" s="219"/>
      <c r="RVT18" s="219"/>
      <c r="RVU18" s="219"/>
      <c r="RVV18" s="219"/>
      <c r="RVW18" s="219"/>
      <c r="RVX18" s="219"/>
      <c r="RVY18" s="219"/>
      <c r="RVZ18" s="219"/>
      <c r="RWA18" s="219"/>
      <c r="RWB18" s="219"/>
      <c r="RWC18" s="219"/>
      <c r="RWD18" s="219"/>
      <c r="RWE18" s="219"/>
      <c r="RWF18" s="219"/>
      <c r="RWG18" s="219"/>
      <c r="RWH18" s="219"/>
      <c r="RWI18" s="219"/>
      <c r="RWJ18" s="219"/>
      <c r="RWK18" s="219"/>
      <c r="RWL18" s="219"/>
      <c r="RWM18" s="219"/>
      <c r="RWN18" s="219"/>
      <c r="RWO18" s="219"/>
      <c r="RWP18" s="219"/>
      <c r="RWQ18" s="219"/>
      <c r="RWR18" s="219"/>
      <c r="RWS18" s="219"/>
      <c r="RWT18" s="219"/>
      <c r="RWU18" s="219"/>
      <c r="RWV18" s="219"/>
      <c r="RWW18" s="219"/>
      <c r="RWX18" s="219"/>
      <c r="RWY18" s="219"/>
      <c r="RWZ18" s="219"/>
      <c r="RXA18" s="219"/>
      <c r="RXB18" s="219"/>
      <c r="RXC18" s="219"/>
      <c r="RXD18" s="219"/>
      <c r="RXE18" s="219"/>
      <c r="RXF18" s="219"/>
      <c r="RXG18" s="219"/>
      <c r="RXH18" s="219"/>
      <c r="RXI18" s="219"/>
      <c r="RXJ18" s="219"/>
      <c r="RXK18" s="219"/>
      <c r="RXL18" s="219"/>
      <c r="RXM18" s="219"/>
      <c r="RXN18" s="219"/>
      <c r="RXO18" s="219"/>
      <c r="RXP18" s="219"/>
      <c r="RXQ18" s="219"/>
      <c r="RXR18" s="219"/>
      <c r="RXS18" s="219"/>
      <c r="RXT18" s="219"/>
      <c r="RXU18" s="219"/>
      <c r="RXV18" s="219"/>
      <c r="RXW18" s="219"/>
      <c r="RXX18" s="219"/>
      <c r="RXY18" s="219"/>
      <c r="RXZ18" s="219"/>
      <c r="RYA18" s="219"/>
      <c r="RYB18" s="219"/>
      <c r="RYC18" s="219"/>
      <c r="RYD18" s="219"/>
      <c r="RYE18" s="219"/>
      <c r="RYF18" s="219"/>
      <c r="RYG18" s="219"/>
      <c r="RYH18" s="219"/>
      <c r="RYI18" s="219"/>
      <c r="RYJ18" s="219"/>
      <c r="RYK18" s="219"/>
      <c r="RYL18" s="219"/>
      <c r="RYM18" s="219"/>
      <c r="RYN18" s="219"/>
      <c r="RYO18" s="219"/>
      <c r="RYP18" s="219"/>
      <c r="RYQ18" s="219"/>
      <c r="RYR18" s="219"/>
      <c r="RYS18" s="219"/>
      <c r="RYT18" s="219"/>
      <c r="RYU18" s="219"/>
      <c r="RYV18" s="219"/>
      <c r="RYW18" s="219"/>
      <c r="RYX18" s="219"/>
      <c r="RYY18" s="219"/>
      <c r="RYZ18" s="219"/>
      <c r="RZA18" s="219"/>
      <c r="RZB18" s="219"/>
      <c r="RZC18" s="219"/>
      <c r="RZD18" s="219"/>
      <c r="RZE18" s="219"/>
      <c r="RZF18" s="219"/>
      <c r="RZG18" s="219"/>
      <c r="RZH18" s="219"/>
      <c r="RZI18" s="219"/>
      <c r="RZJ18" s="219"/>
      <c r="RZK18" s="219"/>
      <c r="RZL18" s="219"/>
      <c r="RZM18" s="219"/>
      <c r="RZN18" s="219"/>
      <c r="RZO18" s="219"/>
      <c r="RZP18" s="219"/>
      <c r="RZQ18" s="219"/>
      <c r="RZR18" s="219"/>
      <c r="RZS18" s="219"/>
      <c r="RZT18" s="219"/>
      <c r="RZU18" s="219"/>
      <c r="RZV18" s="219"/>
      <c r="RZW18" s="219"/>
      <c r="RZX18" s="219"/>
      <c r="RZY18" s="219"/>
      <c r="RZZ18" s="219"/>
      <c r="SAA18" s="219"/>
      <c r="SAB18" s="219"/>
      <c r="SAC18" s="219"/>
      <c r="SAD18" s="219"/>
      <c r="SAE18" s="219"/>
      <c r="SAF18" s="219"/>
      <c r="SAG18" s="219"/>
      <c r="SAH18" s="219"/>
      <c r="SAI18" s="219"/>
      <c r="SAJ18" s="219"/>
      <c r="SAK18" s="219"/>
      <c r="SAL18" s="219"/>
      <c r="SAM18" s="219"/>
      <c r="SAN18" s="219"/>
      <c r="SAO18" s="219"/>
      <c r="SAP18" s="219"/>
      <c r="SAQ18" s="219"/>
      <c r="SAR18" s="219"/>
      <c r="SAS18" s="219"/>
      <c r="SAT18" s="219"/>
      <c r="SAU18" s="219"/>
      <c r="SAV18" s="219"/>
      <c r="SAW18" s="219"/>
      <c r="SAX18" s="219"/>
      <c r="SAY18" s="219"/>
      <c r="SAZ18" s="219"/>
      <c r="SBA18" s="219"/>
      <c r="SBB18" s="219"/>
      <c r="SBC18" s="219"/>
      <c r="SBD18" s="219"/>
      <c r="SBE18" s="219"/>
      <c r="SBF18" s="219"/>
      <c r="SBG18" s="219"/>
      <c r="SBH18" s="219"/>
      <c r="SBI18" s="219"/>
      <c r="SBJ18" s="219"/>
      <c r="SBK18" s="219"/>
      <c r="SBL18" s="219"/>
      <c r="SBM18" s="219"/>
      <c r="SBN18" s="219"/>
      <c r="SBO18" s="219"/>
      <c r="SBP18" s="219"/>
      <c r="SBQ18" s="219"/>
      <c r="SBR18" s="219"/>
      <c r="SBS18" s="219"/>
      <c r="SBT18" s="219"/>
      <c r="SBU18" s="219"/>
      <c r="SBV18" s="219"/>
      <c r="SBW18" s="219"/>
      <c r="SBX18" s="219"/>
      <c r="SBY18" s="219"/>
      <c r="SBZ18" s="219"/>
      <c r="SCA18" s="219"/>
      <c r="SCB18" s="219"/>
      <c r="SCC18" s="219"/>
      <c r="SCD18" s="219"/>
      <c r="SCE18" s="219"/>
      <c r="SCF18" s="219"/>
      <c r="SCG18" s="219"/>
      <c r="SCH18" s="219"/>
      <c r="SCI18" s="219"/>
      <c r="SCJ18" s="219"/>
      <c r="SCK18" s="219"/>
      <c r="SCL18" s="219"/>
      <c r="SCM18" s="219"/>
      <c r="SCN18" s="219"/>
      <c r="SCO18" s="219"/>
      <c r="SCP18" s="219"/>
      <c r="SCQ18" s="219"/>
      <c r="SCR18" s="219"/>
      <c r="SCS18" s="219"/>
      <c r="SCT18" s="219"/>
      <c r="SCU18" s="219"/>
      <c r="SCV18" s="219"/>
      <c r="SCW18" s="219"/>
      <c r="SCX18" s="219"/>
      <c r="SCY18" s="219"/>
      <c r="SCZ18" s="219"/>
      <c r="SDA18" s="219"/>
      <c r="SDB18" s="219"/>
      <c r="SDC18" s="219"/>
      <c r="SDD18" s="219"/>
      <c r="SDE18" s="219"/>
      <c r="SDF18" s="219"/>
      <c r="SDG18" s="219"/>
      <c r="SDH18" s="219"/>
      <c r="SDI18" s="219"/>
      <c r="SDJ18" s="219"/>
      <c r="SDK18" s="219"/>
      <c r="SDL18" s="219"/>
      <c r="SDM18" s="219"/>
      <c r="SDN18" s="219"/>
      <c r="SDO18" s="219"/>
      <c r="SDP18" s="219"/>
      <c r="SDQ18" s="219"/>
      <c r="SDR18" s="219"/>
      <c r="SDS18" s="219"/>
      <c r="SDT18" s="219"/>
      <c r="SDU18" s="219"/>
      <c r="SDV18" s="219"/>
      <c r="SDW18" s="219"/>
      <c r="SDX18" s="219"/>
      <c r="SDY18" s="219"/>
      <c r="SDZ18" s="219"/>
      <c r="SEA18" s="219"/>
      <c r="SEB18" s="219"/>
      <c r="SEC18" s="219"/>
      <c r="SED18" s="219"/>
      <c r="SEE18" s="219"/>
      <c r="SEF18" s="219"/>
      <c r="SEG18" s="219"/>
      <c r="SEH18" s="219"/>
      <c r="SEI18" s="219"/>
      <c r="SEJ18" s="219"/>
      <c r="SEK18" s="219"/>
      <c r="SEL18" s="219"/>
      <c r="SEM18" s="219"/>
      <c r="SEN18" s="219"/>
      <c r="SEO18" s="219"/>
      <c r="SEP18" s="219"/>
      <c r="SEQ18" s="219"/>
      <c r="SER18" s="219"/>
      <c r="SES18" s="219"/>
      <c r="SET18" s="219"/>
      <c r="SEU18" s="219"/>
      <c r="SEV18" s="219"/>
      <c r="SEW18" s="219"/>
      <c r="SEX18" s="219"/>
      <c r="SEY18" s="219"/>
      <c r="SEZ18" s="219"/>
      <c r="SFA18" s="219"/>
      <c r="SFB18" s="219"/>
      <c r="SFC18" s="219"/>
      <c r="SFD18" s="219"/>
      <c r="SFE18" s="219"/>
      <c r="SFF18" s="219"/>
      <c r="SFG18" s="219"/>
      <c r="SFH18" s="219"/>
      <c r="SFI18" s="219"/>
      <c r="SFJ18" s="219"/>
      <c r="SFK18" s="219"/>
      <c r="SFL18" s="219"/>
      <c r="SFM18" s="219"/>
      <c r="SFN18" s="219"/>
      <c r="SFO18" s="219"/>
      <c r="SFP18" s="219"/>
      <c r="SFQ18" s="219"/>
      <c r="SFR18" s="219"/>
      <c r="SFS18" s="219"/>
      <c r="SFT18" s="219"/>
      <c r="SFU18" s="219"/>
      <c r="SFV18" s="219"/>
      <c r="SFW18" s="219"/>
      <c r="SFX18" s="219"/>
      <c r="SFY18" s="219"/>
      <c r="SFZ18" s="219"/>
      <c r="SGA18" s="219"/>
      <c r="SGB18" s="219"/>
      <c r="SGC18" s="219"/>
      <c r="SGD18" s="219"/>
      <c r="SGE18" s="219"/>
      <c r="SGF18" s="219"/>
      <c r="SGG18" s="219"/>
      <c r="SGH18" s="219"/>
      <c r="SGI18" s="219"/>
      <c r="SGJ18" s="219"/>
      <c r="SGK18" s="219"/>
      <c r="SGL18" s="219"/>
      <c r="SGM18" s="219"/>
      <c r="SGN18" s="219"/>
      <c r="SGO18" s="219"/>
      <c r="SGP18" s="219"/>
      <c r="SGQ18" s="219"/>
      <c r="SGR18" s="219"/>
      <c r="SGS18" s="219"/>
      <c r="SGT18" s="219"/>
      <c r="SGU18" s="219"/>
      <c r="SGV18" s="219"/>
      <c r="SGW18" s="219"/>
      <c r="SGX18" s="219"/>
      <c r="SGY18" s="219"/>
      <c r="SGZ18" s="219"/>
      <c r="SHA18" s="219"/>
      <c r="SHB18" s="219"/>
      <c r="SHC18" s="219"/>
      <c r="SHD18" s="219"/>
      <c r="SHE18" s="219"/>
      <c r="SHF18" s="219"/>
      <c r="SHG18" s="219"/>
      <c r="SHH18" s="219"/>
      <c r="SHI18" s="219"/>
      <c r="SHJ18" s="219"/>
      <c r="SHK18" s="219"/>
      <c r="SHL18" s="219"/>
      <c r="SHM18" s="219"/>
      <c r="SHN18" s="219"/>
      <c r="SHO18" s="219"/>
      <c r="SHP18" s="219"/>
      <c r="SHQ18" s="219"/>
      <c r="SHR18" s="219"/>
      <c r="SHS18" s="219"/>
      <c r="SHT18" s="219"/>
      <c r="SHU18" s="219"/>
      <c r="SHV18" s="219"/>
      <c r="SHW18" s="219"/>
      <c r="SHX18" s="219"/>
      <c r="SHY18" s="219"/>
      <c r="SHZ18" s="219"/>
      <c r="SIA18" s="219"/>
      <c r="SIB18" s="219"/>
      <c r="SIC18" s="219"/>
      <c r="SID18" s="219"/>
      <c r="SIE18" s="219"/>
      <c r="SIF18" s="219"/>
      <c r="SIG18" s="219"/>
      <c r="SIH18" s="219"/>
      <c r="SII18" s="219"/>
      <c r="SIJ18" s="219"/>
      <c r="SIK18" s="219"/>
      <c r="SIL18" s="219"/>
      <c r="SIM18" s="219"/>
      <c r="SIN18" s="219"/>
      <c r="SIO18" s="219"/>
      <c r="SIP18" s="219"/>
      <c r="SIQ18" s="219"/>
      <c r="SIR18" s="219"/>
      <c r="SIS18" s="219"/>
      <c r="SIT18" s="219"/>
      <c r="SIU18" s="219"/>
      <c r="SIV18" s="219"/>
      <c r="SIW18" s="219"/>
      <c r="SIX18" s="219"/>
      <c r="SIY18" s="219"/>
      <c r="SIZ18" s="219"/>
      <c r="SJA18" s="219"/>
      <c r="SJB18" s="219"/>
      <c r="SJC18" s="219"/>
      <c r="SJD18" s="219"/>
      <c r="SJE18" s="219"/>
      <c r="SJF18" s="219"/>
      <c r="SJG18" s="219"/>
      <c r="SJH18" s="219"/>
      <c r="SJI18" s="219"/>
      <c r="SJJ18" s="219"/>
      <c r="SJK18" s="219"/>
      <c r="SJL18" s="219"/>
      <c r="SJM18" s="219"/>
      <c r="SJN18" s="219"/>
      <c r="SJO18" s="219"/>
      <c r="SJP18" s="219"/>
      <c r="SJQ18" s="219"/>
      <c r="SJR18" s="219"/>
      <c r="SJS18" s="219"/>
      <c r="SJT18" s="219"/>
      <c r="SJU18" s="219"/>
      <c r="SJV18" s="219"/>
      <c r="SJW18" s="219"/>
      <c r="SJX18" s="219"/>
      <c r="SJY18" s="219"/>
      <c r="SJZ18" s="219"/>
      <c r="SKA18" s="219"/>
      <c r="SKB18" s="219"/>
      <c r="SKC18" s="219"/>
      <c r="SKD18" s="219"/>
      <c r="SKE18" s="219"/>
      <c r="SKF18" s="219"/>
      <c r="SKG18" s="219"/>
      <c r="SKH18" s="219"/>
      <c r="SKI18" s="219"/>
      <c r="SKJ18" s="219"/>
      <c r="SKK18" s="219"/>
      <c r="SKL18" s="219"/>
      <c r="SKM18" s="219"/>
      <c r="SKN18" s="219"/>
      <c r="SKO18" s="219"/>
      <c r="SKP18" s="219"/>
      <c r="SKQ18" s="219"/>
      <c r="SKR18" s="219"/>
      <c r="SKS18" s="219"/>
      <c r="SKT18" s="219"/>
      <c r="SKU18" s="219"/>
      <c r="SKV18" s="219"/>
      <c r="SKW18" s="219"/>
      <c r="SKX18" s="219"/>
      <c r="SKY18" s="219"/>
      <c r="SKZ18" s="219"/>
      <c r="SLA18" s="219"/>
      <c r="SLB18" s="219"/>
      <c r="SLC18" s="219"/>
      <c r="SLD18" s="219"/>
      <c r="SLE18" s="219"/>
      <c r="SLF18" s="219"/>
      <c r="SLG18" s="219"/>
      <c r="SLH18" s="219"/>
      <c r="SLI18" s="219"/>
      <c r="SLJ18" s="219"/>
      <c r="SLK18" s="219"/>
      <c r="SLL18" s="219"/>
      <c r="SLM18" s="219"/>
      <c r="SLN18" s="219"/>
      <c r="SLO18" s="219"/>
      <c r="SLP18" s="219"/>
      <c r="SLQ18" s="219"/>
      <c r="SLR18" s="219"/>
      <c r="SLS18" s="219"/>
      <c r="SLT18" s="219"/>
      <c r="SLU18" s="219"/>
      <c r="SLV18" s="219"/>
      <c r="SLW18" s="219"/>
      <c r="SLX18" s="219"/>
      <c r="SLY18" s="219"/>
      <c r="SLZ18" s="219"/>
      <c r="SMA18" s="219"/>
      <c r="SMB18" s="219"/>
      <c r="SMC18" s="219"/>
      <c r="SMD18" s="219"/>
      <c r="SME18" s="219"/>
      <c r="SMF18" s="219"/>
      <c r="SMG18" s="219"/>
      <c r="SMH18" s="219"/>
      <c r="SMI18" s="219"/>
      <c r="SMJ18" s="219"/>
      <c r="SMK18" s="219"/>
      <c r="SML18" s="219"/>
      <c r="SMM18" s="219"/>
      <c r="SMN18" s="219"/>
      <c r="SMO18" s="219"/>
      <c r="SMP18" s="219"/>
      <c r="SMQ18" s="219"/>
      <c r="SMR18" s="219"/>
      <c r="SMS18" s="219"/>
      <c r="SMT18" s="219"/>
      <c r="SMU18" s="219"/>
      <c r="SMV18" s="219"/>
      <c r="SMW18" s="219"/>
      <c r="SMX18" s="219"/>
      <c r="SMY18" s="219"/>
      <c r="SMZ18" s="219"/>
      <c r="SNA18" s="219"/>
      <c r="SNB18" s="219"/>
      <c r="SNC18" s="219"/>
      <c r="SND18" s="219"/>
      <c r="SNE18" s="219"/>
      <c r="SNF18" s="219"/>
      <c r="SNG18" s="219"/>
      <c r="SNH18" s="219"/>
      <c r="SNI18" s="219"/>
      <c r="SNJ18" s="219"/>
      <c r="SNK18" s="219"/>
      <c r="SNL18" s="219"/>
      <c r="SNM18" s="219"/>
      <c r="SNN18" s="219"/>
      <c r="SNO18" s="219"/>
      <c r="SNP18" s="219"/>
      <c r="SNQ18" s="219"/>
      <c r="SNR18" s="219"/>
      <c r="SNS18" s="219"/>
      <c r="SNT18" s="219"/>
      <c r="SNU18" s="219"/>
      <c r="SNV18" s="219"/>
      <c r="SNW18" s="219"/>
      <c r="SNX18" s="219"/>
      <c r="SNY18" s="219"/>
      <c r="SNZ18" s="219"/>
      <c r="SOA18" s="219"/>
      <c r="SOB18" s="219"/>
      <c r="SOC18" s="219"/>
      <c r="SOD18" s="219"/>
      <c r="SOE18" s="219"/>
      <c r="SOF18" s="219"/>
      <c r="SOG18" s="219"/>
      <c r="SOH18" s="219"/>
      <c r="SOI18" s="219"/>
      <c r="SOJ18" s="219"/>
      <c r="SOK18" s="219"/>
      <c r="SOL18" s="219"/>
      <c r="SOM18" s="219"/>
      <c r="SON18" s="219"/>
      <c r="SOO18" s="219"/>
      <c r="SOP18" s="219"/>
      <c r="SOQ18" s="219"/>
      <c r="SOR18" s="219"/>
      <c r="SOS18" s="219"/>
      <c r="SOT18" s="219"/>
      <c r="SOU18" s="219"/>
      <c r="SOV18" s="219"/>
      <c r="SOW18" s="219"/>
      <c r="SOX18" s="219"/>
      <c r="SOY18" s="219"/>
      <c r="SOZ18" s="219"/>
      <c r="SPA18" s="219"/>
      <c r="SPB18" s="219"/>
      <c r="SPC18" s="219"/>
      <c r="SPD18" s="219"/>
      <c r="SPE18" s="219"/>
      <c r="SPF18" s="219"/>
      <c r="SPG18" s="219"/>
      <c r="SPH18" s="219"/>
      <c r="SPI18" s="219"/>
      <c r="SPJ18" s="219"/>
      <c r="SPK18" s="219"/>
      <c r="SPL18" s="219"/>
      <c r="SPM18" s="219"/>
      <c r="SPN18" s="219"/>
      <c r="SPO18" s="219"/>
      <c r="SPP18" s="219"/>
      <c r="SPQ18" s="219"/>
      <c r="SPR18" s="219"/>
      <c r="SPS18" s="219"/>
      <c r="SPT18" s="219"/>
      <c r="SPU18" s="219"/>
      <c r="SPV18" s="219"/>
      <c r="SPW18" s="219"/>
      <c r="SPX18" s="219"/>
      <c r="SPY18" s="219"/>
      <c r="SPZ18" s="219"/>
      <c r="SQA18" s="219"/>
      <c r="SQB18" s="219"/>
      <c r="SQC18" s="219"/>
      <c r="SQD18" s="219"/>
      <c r="SQE18" s="219"/>
      <c r="SQF18" s="219"/>
      <c r="SQG18" s="219"/>
      <c r="SQH18" s="219"/>
      <c r="SQI18" s="219"/>
      <c r="SQJ18" s="219"/>
      <c r="SQK18" s="219"/>
      <c r="SQL18" s="219"/>
      <c r="SQM18" s="219"/>
      <c r="SQN18" s="219"/>
      <c r="SQO18" s="219"/>
      <c r="SQP18" s="219"/>
      <c r="SQQ18" s="219"/>
      <c r="SQR18" s="219"/>
      <c r="SQS18" s="219"/>
      <c r="SQT18" s="219"/>
      <c r="SQU18" s="219"/>
      <c r="SQV18" s="219"/>
      <c r="SQW18" s="219"/>
      <c r="SQX18" s="219"/>
      <c r="SQY18" s="219"/>
      <c r="SQZ18" s="219"/>
      <c r="SRA18" s="219"/>
      <c r="SRB18" s="219"/>
      <c r="SRC18" s="219"/>
      <c r="SRD18" s="219"/>
      <c r="SRE18" s="219"/>
      <c r="SRF18" s="219"/>
      <c r="SRG18" s="219"/>
      <c r="SRH18" s="219"/>
      <c r="SRI18" s="219"/>
      <c r="SRJ18" s="219"/>
      <c r="SRK18" s="219"/>
      <c r="SRL18" s="219"/>
      <c r="SRM18" s="219"/>
      <c r="SRN18" s="219"/>
      <c r="SRO18" s="219"/>
      <c r="SRP18" s="219"/>
      <c r="SRQ18" s="219"/>
      <c r="SRR18" s="219"/>
      <c r="SRS18" s="219"/>
      <c r="SRT18" s="219"/>
      <c r="SRU18" s="219"/>
      <c r="SRV18" s="219"/>
      <c r="SRW18" s="219"/>
      <c r="SRX18" s="219"/>
      <c r="SRY18" s="219"/>
      <c r="SRZ18" s="219"/>
      <c r="SSA18" s="219"/>
      <c r="SSB18" s="219"/>
      <c r="SSC18" s="219"/>
      <c r="SSD18" s="219"/>
      <c r="SSE18" s="219"/>
      <c r="SSF18" s="219"/>
      <c r="SSG18" s="219"/>
      <c r="SSH18" s="219"/>
      <c r="SSI18" s="219"/>
      <c r="SSJ18" s="219"/>
      <c r="SSK18" s="219"/>
      <c r="SSL18" s="219"/>
      <c r="SSM18" s="219"/>
      <c r="SSN18" s="219"/>
      <c r="SSO18" s="219"/>
      <c r="SSP18" s="219"/>
      <c r="SSQ18" s="219"/>
      <c r="SSR18" s="219"/>
      <c r="SSS18" s="219"/>
      <c r="SST18" s="219"/>
      <c r="SSU18" s="219"/>
      <c r="SSV18" s="219"/>
      <c r="SSW18" s="219"/>
      <c r="SSX18" s="219"/>
      <c r="SSY18" s="219"/>
      <c r="SSZ18" s="219"/>
      <c r="STA18" s="219"/>
      <c r="STB18" s="219"/>
      <c r="STC18" s="219"/>
      <c r="STD18" s="219"/>
      <c r="STE18" s="219"/>
      <c r="STF18" s="219"/>
      <c r="STG18" s="219"/>
      <c r="STH18" s="219"/>
      <c r="STI18" s="219"/>
      <c r="STJ18" s="219"/>
      <c r="STK18" s="219"/>
      <c r="STL18" s="219"/>
      <c r="STM18" s="219"/>
      <c r="STN18" s="219"/>
      <c r="STO18" s="219"/>
      <c r="STP18" s="219"/>
      <c r="STQ18" s="219"/>
      <c r="STR18" s="219"/>
      <c r="STS18" s="219"/>
      <c r="STT18" s="219"/>
      <c r="STU18" s="219"/>
      <c r="STV18" s="219"/>
      <c r="STW18" s="219"/>
      <c r="STX18" s="219"/>
      <c r="STY18" s="219"/>
      <c r="STZ18" s="219"/>
      <c r="SUA18" s="219"/>
      <c r="SUB18" s="219"/>
      <c r="SUC18" s="219"/>
      <c r="SUD18" s="219"/>
      <c r="SUE18" s="219"/>
      <c r="SUF18" s="219"/>
      <c r="SUG18" s="219"/>
      <c r="SUH18" s="219"/>
      <c r="SUI18" s="219"/>
      <c r="SUJ18" s="219"/>
      <c r="SUK18" s="219"/>
      <c r="SUL18" s="219"/>
      <c r="SUM18" s="219"/>
      <c r="SUN18" s="219"/>
      <c r="SUO18" s="219"/>
      <c r="SUP18" s="219"/>
      <c r="SUQ18" s="219"/>
      <c r="SUR18" s="219"/>
      <c r="SUS18" s="219"/>
      <c r="SUT18" s="219"/>
      <c r="SUU18" s="219"/>
      <c r="SUV18" s="219"/>
      <c r="SUW18" s="219"/>
      <c r="SUX18" s="219"/>
      <c r="SUY18" s="219"/>
      <c r="SUZ18" s="219"/>
      <c r="SVA18" s="219"/>
      <c r="SVB18" s="219"/>
      <c r="SVC18" s="219"/>
      <c r="SVD18" s="219"/>
      <c r="SVE18" s="219"/>
      <c r="SVF18" s="219"/>
      <c r="SVG18" s="219"/>
      <c r="SVH18" s="219"/>
      <c r="SVI18" s="219"/>
      <c r="SVJ18" s="219"/>
      <c r="SVK18" s="219"/>
      <c r="SVL18" s="219"/>
      <c r="SVM18" s="219"/>
      <c r="SVN18" s="219"/>
      <c r="SVO18" s="219"/>
      <c r="SVP18" s="219"/>
      <c r="SVQ18" s="219"/>
      <c r="SVR18" s="219"/>
      <c r="SVS18" s="219"/>
      <c r="SVT18" s="219"/>
      <c r="SVU18" s="219"/>
      <c r="SVV18" s="219"/>
      <c r="SVW18" s="219"/>
      <c r="SVX18" s="219"/>
      <c r="SVY18" s="219"/>
      <c r="SVZ18" s="219"/>
      <c r="SWA18" s="219"/>
      <c r="SWB18" s="219"/>
      <c r="SWC18" s="219"/>
      <c r="SWD18" s="219"/>
      <c r="SWE18" s="219"/>
      <c r="SWF18" s="219"/>
      <c r="SWG18" s="219"/>
      <c r="SWH18" s="219"/>
      <c r="SWI18" s="219"/>
      <c r="SWJ18" s="219"/>
      <c r="SWK18" s="219"/>
      <c r="SWL18" s="219"/>
      <c r="SWM18" s="219"/>
      <c r="SWN18" s="219"/>
      <c r="SWO18" s="219"/>
      <c r="SWP18" s="219"/>
      <c r="SWQ18" s="219"/>
      <c r="SWR18" s="219"/>
      <c r="SWS18" s="219"/>
      <c r="SWT18" s="219"/>
      <c r="SWU18" s="219"/>
      <c r="SWV18" s="219"/>
      <c r="SWW18" s="219"/>
      <c r="SWX18" s="219"/>
      <c r="SWY18" s="219"/>
      <c r="SWZ18" s="219"/>
      <c r="SXA18" s="219"/>
      <c r="SXB18" s="219"/>
      <c r="SXC18" s="219"/>
      <c r="SXD18" s="219"/>
      <c r="SXE18" s="219"/>
      <c r="SXF18" s="219"/>
      <c r="SXG18" s="219"/>
      <c r="SXH18" s="219"/>
      <c r="SXI18" s="219"/>
      <c r="SXJ18" s="219"/>
      <c r="SXK18" s="219"/>
      <c r="SXL18" s="219"/>
      <c r="SXM18" s="219"/>
      <c r="SXN18" s="219"/>
      <c r="SXO18" s="219"/>
      <c r="SXP18" s="219"/>
      <c r="SXQ18" s="219"/>
      <c r="SXR18" s="219"/>
      <c r="SXS18" s="219"/>
      <c r="SXT18" s="219"/>
      <c r="SXU18" s="219"/>
      <c r="SXV18" s="219"/>
      <c r="SXW18" s="219"/>
      <c r="SXX18" s="219"/>
      <c r="SXY18" s="219"/>
      <c r="SXZ18" s="219"/>
      <c r="SYA18" s="219"/>
      <c r="SYB18" s="219"/>
      <c r="SYC18" s="219"/>
      <c r="SYD18" s="219"/>
      <c r="SYE18" s="219"/>
      <c r="SYF18" s="219"/>
      <c r="SYG18" s="219"/>
      <c r="SYH18" s="219"/>
      <c r="SYI18" s="219"/>
      <c r="SYJ18" s="219"/>
      <c r="SYK18" s="219"/>
      <c r="SYL18" s="219"/>
      <c r="SYM18" s="219"/>
      <c r="SYN18" s="219"/>
      <c r="SYO18" s="219"/>
      <c r="SYP18" s="219"/>
      <c r="SYQ18" s="219"/>
      <c r="SYR18" s="219"/>
      <c r="SYS18" s="219"/>
      <c r="SYT18" s="219"/>
      <c r="SYU18" s="219"/>
      <c r="SYV18" s="219"/>
      <c r="SYW18" s="219"/>
      <c r="SYX18" s="219"/>
      <c r="SYY18" s="219"/>
      <c r="SYZ18" s="219"/>
      <c r="SZA18" s="219"/>
      <c r="SZB18" s="219"/>
      <c r="SZC18" s="219"/>
      <c r="SZD18" s="219"/>
      <c r="SZE18" s="219"/>
      <c r="SZF18" s="219"/>
      <c r="SZG18" s="219"/>
      <c r="SZH18" s="219"/>
      <c r="SZI18" s="219"/>
      <c r="SZJ18" s="219"/>
      <c r="SZK18" s="219"/>
      <c r="SZL18" s="219"/>
      <c r="SZM18" s="219"/>
      <c r="SZN18" s="219"/>
      <c r="SZO18" s="219"/>
      <c r="SZP18" s="219"/>
      <c r="SZQ18" s="219"/>
      <c r="SZR18" s="219"/>
      <c r="SZS18" s="219"/>
      <c r="SZT18" s="219"/>
      <c r="SZU18" s="219"/>
      <c r="SZV18" s="219"/>
      <c r="SZW18" s="219"/>
      <c r="SZX18" s="219"/>
      <c r="SZY18" s="219"/>
      <c r="SZZ18" s="219"/>
      <c r="TAA18" s="219"/>
      <c r="TAB18" s="219"/>
      <c r="TAC18" s="219"/>
      <c r="TAD18" s="219"/>
      <c r="TAE18" s="219"/>
      <c r="TAF18" s="219"/>
      <c r="TAG18" s="219"/>
      <c r="TAH18" s="219"/>
      <c r="TAI18" s="219"/>
      <c r="TAJ18" s="219"/>
      <c r="TAK18" s="219"/>
      <c r="TAL18" s="219"/>
      <c r="TAM18" s="219"/>
      <c r="TAN18" s="219"/>
      <c r="TAO18" s="219"/>
      <c r="TAP18" s="219"/>
      <c r="TAQ18" s="219"/>
      <c r="TAR18" s="219"/>
      <c r="TAS18" s="219"/>
      <c r="TAT18" s="219"/>
      <c r="TAU18" s="219"/>
      <c r="TAV18" s="219"/>
      <c r="TAW18" s="219"/>
      <c r="TAX18" s="219"/>
      <c r="TAY18" s="219"/>
      <c r="TAZ18" s="219"/>
      <c r="TBA18" s="219"/>
      <c r="TBB18" s="219"/>
      <c r="TBC18" s="219"/>
      <c r="TBD18" s="219"/>
      <c r="TBE18" s="219"/>
      <c r="TBF18" s="219"/>
      <c r="TBG18" s="219"/>
      <c r="TBH18" s="219"/>
      <c r="TBI18" s="219"/>
      <c r="TBJ18" s="219"/>
      <c r="TBK18" s="219"/>
      <c r="TBL18" s="219"/>
      <c r="TBM18" s="219"/>
      <c r="TBN18" s="219"/>
      <c r="TBO18" s="219"/>
      <c r="TBP18" s="219"/>
      <c r="TBQ18" s="219"/>
      <c r="TBR18" s="219"/>
      <c r="TBS18" s="219"/>
      <c r="TBT18" s="219"/>
      <c r="TBU18" s="219"/>
      <c r="TBV18" s="219"/>
      <c r="TBW18" s="219"/>
      <c r="TBX18" s="219"/>
      <c r="TBY18" s="219"/>
      <c r="TBZ18" s="219"/>
      <c r="TCA18" s="219"/>
      <c r="TCB18" s="219"/>
      <c r="TCC18" s="219"/>
      <c r="TCD18" s="219"/>
      <c r="TCE18" s="219"/>
      <c r="TCF18" s="219"/>
      <c r="TCG18" s="219"/>
      <c r="TCH18" s="219"/>
      <c r="TCI18" s="219"/>
      <c r="TCJ18" s="219"/>
      <c r="TCK18" s="219"/>
      <c r="TCL18" s="219"/>
      <c r="TCM18" s="219"/>
      <c r="TCN18" s="219"/>
      <c r="TCO18" s="219"/>
      <c r="TCP18" s="219"/>
      <c r="TCQ18" s="219"/>
      <c r="TCR18" s="219"/>
      <c r="TCS18" s="219"/>
      <c r="TCT18" s="219"/>
      <c r="TCU18" s="219"/>
      <c r="TCV18" s="219"/>
      <c r="TCW18" s="219"/>
      <c r="TCX18" s="219"/>
      <c r="TCY18" s="219"/>
      <c r="TCZ18" s="219"/>
      <c r="TDA18" s="219"/>
      <c r="TDB18" s="219"/>
      <c r="TDC18" s="219"/>
      <c r="TDD18" s="219"/>
      <c r="TDE18" s="219"/>
      <c r="TDF18" s="219"/>
      <c r="TDG18" s="219"/>
      <c r="TDH18" s="219"/>
      <c r="TDI18" s="219"/>
      <c r="TDJ18" s="219"/>
      <c r="TDK18" s="219"/>
      <c r="TDL18" s="219"/>
      <c r="TDM18" s="219"/>
      <c r="TDN18" s="219"/>
      <c r="TDO18" s="219"/>
      <c r="TDP18" s="219"/>
      <c r="TDQ18" s="219"/>
      <c r="TDR18" s="219"/>
      <c r="TDS18" s="219"/>
      <c r="TDT18" s="219"/>
      <c r="TDU18" s="219"/>
      <c r="TDV18" s="219"/>
      <c r="TDW18" s="219"/>
      <c r="TDX18" s="219"/>
      <c r="TDY18" s="219"/>
      <c r="TDZ18" s="219"/>
      <c r="TEA18" s="219"/>
      <c r="TEB18" s="219"/>
      <c r="TEC18" s="219"/>
      <c r="TED18" s="219"/>
      <c r="TEE18" s="219"/>
      <c r="TEF18" s="219"/>
      <c r="TEG18" s="219"/>
      <c r="TEH18" s="219"/>
      <c r="TEI18" s="219"/>
      <c r="TEJ18" s="219"/>
      <c r="TEK18" s="219"/>
      <c r="TEL18" s="219"/>
      <c r="TEM18" s="219"/>
      <c r="TEN18" s="219"/>
      <c r="TEO18" s="219"/>
      <c r="TEP18" s="219"/>
      <c r="TEQ18" s="219"/>
      <c r="TER18" s="219"/>
      <c r="TES18" s="219"/>
      <c r="TET18" s="219"/>
      <c r="TEU18" s="219"/>
      <c r="TEV18" s="219"/>
      <c r="TEW18" s="219"/>
      <c r="TEX18" s="219"/>
      <c r="TEY18" s="219"/>
      <c r="TEZ18" s="219"/>
      <c r="TFA18" s="219"/>
      <c r="TFB18" s="219"/>
      <c r="TFC18" s="219"/>
      <c r="TFD18" s="219"/>
      <c r="TFE18" s="219"/>
      <c r="TFF18" s="219"/>
      <c r="TFG18" s="219"/>
      <c r="TFH18" s="219"/>
      <c r="TFI18" s="219"/>
      <c r="TFJ18" s="219"/>
      <c r="TFK18" s="219"/>
      <c r="TFL18" s="219"/>
      <c r="TFM18" s="219"/>
      <c r="TFN18" s="219"/>
      <c r="TFO18" s="219"/>
      <c r="TFP18" s="219"/>
      <c r="TFQ18" s="219"/>
      <c r="TFR18" s="219"/>
      <c r="TFS18" s="219"/>
      <c r="TFT18" s="219"/>
      <c r="TFU18" s="219"/>
      <c r="TFV18" s="219"/>
      <c r="TFW18" s="219"/>
      <c r="TFX18" s="219"/>
      <c r="TFY18" s="219"/>
      <c r="TFZ18" s="219"/>
      <c r="TGA18" s="219"/>
      <c r="TGB18" s="219"/>
      <c r="TGC18" s="219"/>
      <c r="TGD18" s="219"/>
      <c r="TGE18" s="219"/>
      <c r="TGF18" s="219"/>
      <c r="TGG18" s="219"/>
      <c r="TGH18" s="219"/>
      <c r="TGI18" s="219"/>
      <c r="TGJ18" s="219"/>
      <c r="TGK18" s="219"/>
      <c r="TGL18" s="219"/>
      <c r="TGM18" s="219"/>
      <c r="TGN18" s="219"/>
      <c r="TGO18" s="219"/>
      <c r="TGP18" s="219"/>
      <c r="TGQ18" s="219"/>
      <c r="TGR18" s="219"/>
      <c r="TGS18" s="219"/>
      <c r="TGT18" s="219"/>
      <c r="TGU18" s="219"/>
      <c r="TGV18" s="219"/>
      <c r="TGW18" s="219"/>
      <c r="TGX18" s="219"/>
      <c r="TGY18" s="219"/>
      <c r="TGZ18" s="219"/>
      <c r="THA18" s="219"/>
      <c r="THB18" s="219"/>
      <c r="THC18" s="219"/>
      <c r="THD18" s="219"/>
      <c r="THE18" s="219"/>
      <c r="THF18" s="219"/>
      <c r="THG18" s="219"/>
      <c r="THH18" s="219"/>
      <c r="THI18" s="219"/>
      <c r="THJ18" s="219"/>
      <c r="THK18" s="219"/>
      <c r="THL18" s="219"/>
      <c r="THM18" s="219"/>
      <c r="THN18" s="219"/>
      <c r="THO18" s="219"/>
      <c r="THP18" s="219"/>
      <c r="THQ18" s="219"/>
      <c r="THR18" s="219"/>
      <c r="THS18" s="219"/>
      <c r="THT18" s="219"/>
      <c r="THU18" s="219"/>
      <c r="THV18" s="219"/>
      <c r="THW18" s="219"/>
      <c r="THX18" s="219"/>
      <c r="THY18" s="219"/>
      <c r="THZ18" s="219"/>
      <c r="TIA18" s="219"/>
      <c r="TIB18" s="219"/>
      <c r="TIC18" s="219"/>
      <c r="TID18" s="219"/>
      <c r="TIE18" s="219"/>
      <c r="TIF18" s="219"/>
      <c r="TIG18" s="219"/>
      <c r="TIH18" s="219"/>
      <c r="TII18" s="219"/>
      <c r="TIJ18" s="219"/>
      <c r="TIK18" s="219"/>
      <c r="TIL18" s="219"/>
      <c r="TIM18" s="219"/>
      <c r="TIN18" s="219"/>
      <c r="TIO18" s="219"/>
      <c r="TIP18" s="219"/>
      <c r="TIQ18" s="219"/>
      <c r="TIR18" s="219"/>
      <c r="TIS18" s="219"/>
      <c r="TIT18" s="219"/>
      <c r="TIU18" s="219"/>
      <c r="TIV18" s="219"/>
      <c r="TIW18" s="219"/>
      <c r="TIX18" s="219"/>
      <c r="TIY18" s="219"/>
      <c r="TIZ18" s="219"/>
      <c r="TJA18" s="219"/>
      <c r="TJB18" s="219"/>
      <c r="TJC18" s="219"/>
      <c r="TJD18" s="219"/>
      <c r="TJE18" s="219"/>
      <c r="TJF18" s="219"/>
      <c r="TJG18" s="219"/>
      <c r="TJH18" s="219"/>
      <c r="TJI18" s="219"/>
      <c r="TJJ18" s="219"/>
      <c r="TJK18" s="219"/>
      <c r="TJL18" s="219"/>
      <c r="TJM18" s="219"/>
      <c r="TJN18" s="219"/>
      <c r="TJO18" s="219"/>
      <c r="TJP18" s="219"/>
      <c r="TJQ18" s="219"/>
      <c r="TJR18" s="219"/>
      <c r="TJS18" s="219"/>
      <c r="TJT18" s="219"/>
      <c r="TJU18" s="219"/>
      <c r="TJV18" s="219"/>
      <c r="TJW18" s="219"/>
      <c r="TJX18" s="219"/>
      <c r="TJY18" s="219"/>
      <c r="TJZ18" s="219"/>
      <c r="TKA18" s="219"/>
      <c r="TKB18" s="219"/>
      <c r="TKC18" s="219"/>
      <c r="TKD18" s="219"/>
      <c r="TKE18" s="219"/>
      <c r="TKF18" s="219"/>
      <c r="TKG18" s="219"/>
      <c r="TKH18" s="219"/>
      <c r="TKI18" s="219"/>
      <c r="TKJ18" s="219"/>
      <c r="TKK18" s="219"/>
      <c r="TKL18" s="219"/>
      <c r="TKM18" s="219"/>
      <c r="TKN18" s="219"/>
      <c r="TKO18" s="219"/>
      <c r="TKP18" s="219"/>
      <c r="TKQ18" s="219"/>
      <c r="TKR18" s="219"/>
      <c r="TKS18" s="219"/>
      <c r="TKT18" s="219"/>
      <c r="TKU18" s="219"/>
      <c r="TKV18" s="219"/>
      <c r="TKW18" s="219"/>
      <c r="TKX18" s="219"/>
      <c r="TKY18" s="219"/>
      <c r="TKZ18" s="219"/>
      <c r="TLA18" s="219"/>
      <c r="TLB18" s="219"/>
      <c r="TLC18" s="219"/>
      <c r="TLD18" s="219"/>
      <c r="TLE18" s="219"/>
      <c r="TLF18" s="219"/>
      <c r="TLG18" s="219"/>
      <c r="TLH18" s="219"/>
      <c r="TLI18" s="219"/>
      <c r="TLJ18" s="219"/>
      <c r="TLK18" s="219"/>
      <c r="TLL18" s="219"/>
      <c r="TLM18" s="219"/>
      <c r="TLN18" s="219"/>
      <c r="TLO18" s="219"/>
      <c r="TLP18" s="219"/>
      <c r="TLQ18" s="219"/>
      <c r="TLR18" s="219"/>
      <c r="TLS18" s="219"/>
      <c r="TLT18" s="219"/>
      <c r="TLU18" s="219"/>
      <c r="TLV18" s="219"/>
      <c r="TLW18" s="219"/>
      <c r="TLX18" s="219"/>
      <c r="TLY18" s="219"/>
      <c r="TLZ18" s="219"/>
      <c r="TMA18" s="219"/>
      <c r="TMB18" s="219"/>
      <c r="TMC18" s="219"/>
      <c r="TMD18" s="219"/>
      <c r="TME18" s="219"/>
      <c r="TMF18" s="219"/>
      <c r="TMG18" s="219"/>
      <c r="TMH18" s="219"/>
      <c r="TMI18" s="219"/>
      <c r="TMJ18" s="219"/>
      <c r="TMK18" s="219"/>
      <c r="TML18" s="219"/>
      <c r="TMM18" s="219"/>
      <c r="TMN18" s="219"/>
      <c r="TMO18" s="219"/>
      <c r="TMP18" s="219"/>
      <c r="TMQ18" s="219"/>
      <c r="TMR18" s="219"/>
      <c r="TMS18" s="219"/>
      <c r="TMT18" s="219"/>
      <c r="TMU18" s="219"/>
      <c r="TMV18" s="219"/>
      <c r="TMW18" s="219"/>
      <c r="TMX18" s="219"/>
      <c r="TMY18" s="219"/>
      <c r="TMZ18" s="219"/>
      <c r="TNA18" s="219"/>
      <c r="TNB18" s="219"/>
      <c r="TNC18" s="219"/>
      <c r="TND18" s="219"/>
      <c r="TNE18" s="219"/>
      <c r="TNF18" s="219"/>
      <c r="TNG18" s="219"/>
      <c r="TNH18" s="219"/>
      <c r="TNI18" s="219"/>
      <c r="TNJ18" s="219"/>
      <c r="TNK18" s="219"/>
      <c r="TNL18" s="219"/>
      <c r="TNM18" s="219"/>
      <c r="TNN18" s="219"/>
      <c r="TNO18" s="219"/>
      <c r="TNP18" s="219"/>
      <c r="TNQ18" s="219"/>
      <c r="TNR18" s="219"/>
      <c r="TNS18" s="219"/>
      <c r="TNT18" s="219"/>
      <c r="TNU18" s="219"/>
      <c r="TNV18" s="219"/>
      <c r="TNW18" s="219"/>
      <c r="TNX18" s="219"/>
      <c r="TNY18" s="219"/>
      <c r="TNZ18" s="219"/>
      <c r="TOA18" s="219"/>
      <c r="TOB18" s="219"/>
      <c r="TOC18" s="219"/>
      <c r="TOD18" s="219"/>
      <c r="TOE18" s="219"/>
      <c r="TOF18" s="219"/>
      <c r="TOG18" s="219"/>
      <c r="TOH18" s="219"/>
      <c r="TOI18" s="219"/>
      <c r="TOJ18" s="219"/>
      <c r="TOK18" s="219"/>
      <c r="TOL18" s="219"/>
      <c r="TOM18" s="219"/>
      <c r="TON18" s="219"/>
      <c r="TOO18" s="219"/>
      <c r="TOP18" s="219"/>
      <c r="TOQ18" s="219"/>
      <c r="TOR18" s="219"/>
      <c r="TOS18" s="219"/>
      <c r="TOT18" s="219"/>
      <c r="TOU18" s="219"/>
      <c r="TOV18" s="219"/>
      <c r="TOW18" s="219"/>
      <c r="TOX18" s="219"/>
      <c r="TOY18" s="219"/>
      <c r="TOZ18" s="219"/>
      <c r="TPA18" s="219"/>
      <c r="TPB18" s="219"/>
      <c r="TPC18" s="219"/>
      <c r="TPD18" s="219"/>
      <c r="TPE18" s="219"/>
      <c r="TPF18" s="219"/>
      <c r="TPG18" s="219"/>
      <c r="TPH18" s="219"/>
      <c r="TPI18" s="219"/>
      <c r="TPJ18" s="219"/>
      <c r="TPK18" s="219"/>
      <c r="TPL18" s="219"/>
      <c r="TPM18" s="219"/>
      <c r="TPN18" s="219"/>
      <c r="TPO18" s="219"/>
      <c r="TPP18" s="219"/>
      <c r="TPQ18" s="219"/>
      <c r="TPR18" s="219"/>
      <c r="TPS18" s="219"/>
      <c r="TPT18" s="219"/>
      <c r="TPU18" s="219"/>
      <c r="TPV18" s="219"/>
      <c r="TPW18" s="219"/>
      <c r="TPX18" s="219"/>
      <c r="TPY18" s="219"/>
      <c r="TPZ18" s="219"/>
      <c r="TQA18" s="219"/>
      <c r="TQB18" s="219"/>
      <c r="TQC18" s="219"/>
      <c r="TQD18" s="219"/>
      <c r="TQE18" s="219"/>
      <c r="TQF18" s="219"/>
      <c r="TQG18" s="219"/>
      <c r="TQH18" s="219"/>
      <c r="TQI18" s="219"/>
      <c r="TQJ18" s="219"/>
      <c r="TQK18" s="219"/>
      <c r="TQL18" s="219"/>
      <c r="TQM18" s="219"/>
      <c r="TQN18" s="219"/>
      <c r="TQO18" s="219"/>
      <c r="TQP18" s="219"/>
      <c r="TQQ18" s="219"/>
      <c r="TQR18" s="219"/>
      <c r="TQS18" s="219"/>
      <c r="TQT18" s="219"/>
      <c r="TQU18" s="219"/>
      <c r="TQV18" s="219"/>
      <c r="TQW18" s="219"/>
      <c r="TQX18" s="219"/>
      <c r="TQY18" s="219"/>
      <c r="TQZ18" s="219"/>
      <c r="TRA18" s="219"/>
      <c r="TRB18" s="219"/>
      <c r="TRC18" s="219"/>
      <c r="TRD18" s="219"/>
      <c r="TRE18" s="219"/>
      <c r="TRF18" s="219"/>
      <c r="TRG18" s="219"/>
      <c r="TRH18" s="219"/>
      <c r="TRI18" s="219"/>
      <c r="TRJ18" s="219"/>
      <c r="TRK18" s="219"/>
      <c r="TRL18" s="219"/>
      <c r="TRM18" s="219"/>
      <c r="TRN18" s="219"/>
      <c r="TRO18" s="219"/>
      <c r="TRP18" s="219"/>
      <c r="TRQ18" s="219"/>
      <c r="TRR18" s="219"/>
      <c r="TRS18" s="219"/>
      <c r="TRT18" s="219"/>
      <c r="TRU18" s="219"/>
      <c r="TRV18" s="219"/>
      <c r="TRW18" s="219"/>
      <c r="TRX18" s="219"/>
      <c r="TRY18" s="219"/>
      <c r="TRZ18" s="219"/>
      <c r="TSA18" s="219"/>
      <c r="TSB18" s="219"/>
      <c r="TSC18" s="219"/>
      <c r="TSD18" s="219"/>
      <c r="TSE18" s="219"/>
      <c r="TSF18" s="219"/>
      <c r="TSG18" s="219"/>
      <c r="TSH18" s="219"/>
      <c r="TSI18" s="219"/>
      <c r="TSJ18" s="219"/>
      <c r="TSK18" s="219"/>
      <c r="TSL18" s="219"/>
      <c r="TSM18" s="219"/>
      <c r="TSN18" s="219"/>
      <c r="TSO18" s="219"/>
      <c r="TSP18" s="219"/>
      <c r="TSQ18" s="219"/>
      <c r="TSR18" s="219"/>
      <c r="TSS18" s="219"/>
      <c r="TST18" s="219"/>
      <c r="TSU18" s="219"/>
      <c r="TSV18" s="219"/>
      <c r="TSW18" s="219"/>
      <c r="TSX18" s="219"/>
      <c r="TSY18" s="219"/>
      <c r="TSZ18" s="219"/>
      <c r="TTA18" s="219"/>
      <c r="TTB18" s="219"/>
      <c r="TTC18" s="219"/>
      <c r="TTD18" s="219"/>
      <c r="TTE18" s="219"/>
      <c r="TTF18" s="219"/>
      <c r="TTG18" s="219"/>
      <c r="TTH18" s="219"/>
      <c r="TTI18" s="219"/>
      <c r="TTJ18" s="219"/>
      <c r="TTK18" s="219"/>
      <c r="TTL18" s="219"/>
      <c r="TTM18" s="219"/>
      <c r="TTN18" s="219"/>
      <c r="TTO18" s="219"/>
      <c r="TTP18" s="219"/>
      <c r="TTQ18" s="219"/>
      <c r="TTR18" s="219"/>
      <c r="TTS18" s="219"/>
      <c r="TTT18" s="219"/>
      <c r="TTU18" s="219"/>
      <c r="TTV18" s="219"/>
      <c r="TTW18" s="219"/>
      <c r="TTX18" s="219"/>
      <c r="TTY18" s="219"/>
      <c r="TTZ18" s="219"/>
      <c r="TUA18" s="219"/>
      <c r="TUB18" s="219"/>
      <c r="TUC18" s="219"/>
      <c r="TUD18" s="219"/>
      <c r="TUE18" s="219"/>
      <c r="TUF18" s="219"/>
      <c r="TUG18" s="219"/>
      <c r="TUH18" s="219"/>
      <c r="TUI18" s="219"/>
      <c r="TUJ18" s="219"/>
      <c r="TUK18" s="219"/>
      <c r="TUL18" s="219"/>
      <c r="TUM18" s="219"/>
      <c r="TUN18" s="219"/>
      <c r="TUO18" s="219"/>
      <c r="TUP18" s="219"/>
      <c r="TUQ18" s="219"/>
      <c r="TUR18" s="219"/>
      <c r="TUS18" s="219"/>
      <c r="TUT18" s="219"/>
      <c r="TUU18" s="219"/>
      <c r="TUV18" s="219"/>
      <c r="TUW18" s="219"/>
      <c r="TUX18" s="219"/>
      <c r="TUY18" s="219"/>
      <c r="TUZ18" s="219"/>
      <c r="TVA18" s="219"/>
      <c r="TVB18" s="219"/>
      <c r="TVC18" s="219"/>
      <c r="TVD18" s="219"/>
      <c r="TVE18" s="219"/>
      <c r="TVF18" s="219"/>
      <c r="TVG18" s="219"/>
      <c r="TVH18" s="219"/>
      <c r="TVI18" s="219"/>
      <c r="TVJ18" s="219"/>
      <c r="TVK18" s="219"/>
      <c r="TVL18" s="219"/>
      <c r="TVM18" s="219"/>
      <c r="TVN18" s="219"/>
      <c r="TVO18" s="219"/>
      <c r="TVP18" s="219"/>
      <c r="TVQ18" s="219"/>
      <c r="TVR18" s="219"/>
      <c r="TVS18" s="219"/>
      <c r="TVT18" s="219"/>
      <c r="TVU18" s="219"/>
      <c r="TVV18" s="219"/>
      <c r="TVW18" s="219"/>
      <c r="TVX18" s="219"/>
      <c r="TVY18" s="219"/>
      <c r="TVZ18" s="219"/>
      <c r="TWA18" s="219"/>
      <c r="TWB18" s="219"/>
      <c r="TWC18" s="219"/>
      <c r="TWD18" s="219"/>
      <c r="TWE18" s="219"/>
      <c r="TWF18" s="219"/>
      <c r="TWG18" s="219"/>
      <c r="TWH18" s="219"/>
      <c r="TWI18" s="219"/>
      <c r="TWJ18" s="219"/>
      <c r="TWK18" s="219"/>
      <c r="TWL18" s="219"/>
      <c r="TWM18" s="219"/>
      <c r="TWN18" s="219"/>
      <c r="TWO18" s="219"/>
      <c r="TWP18" s="219"/>
      <c r="TWQ18" s="219"/>
      <c r="TWR18" s="219"/>
      <c r="TWS18" s="219"/>
      <c r="TWT18" s="219"/>
      <c r="TWU18" s="219"/>
      <c r="TWV18" s="219"/>
      <c r="TWW18" s="219"/>
      <c r="TWX18" s="219"/>
      <c r="TWY18" s="219"/>
      <c r="TWZ18" s="219"/>
      <c r="TXA18" s="219"/>
      <c r="TXB18" s="219"/>
      <c r="TXC18" s="219"/>
      <c r="TXD18" s="219"/>
      <c r="TXE18" s="219"/>
      <c r="TXF18" s="219"/>
      <c r="TXG18" s="219"/>
      <c r="TXH18" s="219"/>
      <c r="TXI18" s="219"/>
      <c r="TXJ18" s="219"/>
      <c r="TXK18" s="219"/>
      <c r="TXL18" s="219"/>
      <c r="TXM18" s="219"/>
      <c r="TXN18" s="219"/>
      <c r="TXO18" s="219"/>
      <c r="TXP18" s="219"/>
      <c r="TXQ18" s="219"/>
      <c r="TXR18" s="219"/>
      <c r="TXS18" s="219"/>
      <c r="TXT18" s="219"/>
      <c r="TXU18" s="219"/>
      <c r="TXV18" s="219"/>
      <c r="TXW18" s="219"/>
      <c r="TXX18" s="219"/>
      <c r="TXY18" s="219"/>
      <c r="TXZ18" s="219"/>
      <c r="TYA18" s="219"/>
      <c r="TYB18" s="219"/>
      <c r="TYC18" s="219"/>
      <c r="TYD18" s="219"/>
      <c r="TYE18" s="219"/>
      <c r="TYF18" s="219"/>
      <c r="TYG18" s="219"/>
      <c r="TYH18" s="219"/>
      <c r="TYI18" s="219"/>
      <c r="TYJ18" s="219"/>
      <c r="TYK18" s="219"/>
      <c r="TYL18" s="219"/>
      <c r="TYM18" s="219"/>
      <c r="TYN18" s="219"/>
      <c r="TYO18" s="219"/>
      <c r="TYP18" s="219"/>
      <c r="TYQ18" s="219"/>
      <c r="TYR18" s="219"/>
      <c r="TYS18" s="219"/>
      <c r="TYT18" s="219"/>
      <c r="TYU18" s="219"/>
      <c r="TYV18" s="219"/>
      <c r="TYW18" s="219"/>
      <c r="TYX18" s="219"/>
      <c r="TYY18" s="219"/>
      <c r="TYZ18" s="219"/>
      <c r="TZA18" s="219"/>
      <c r="TZB18" s="219"/>
      <c r="TZC18" s="219"/>
      <c r="TZD18" s="219"/>
      <c r="TZE18" s="219"/>
      <c r="TZF18" s="219"/>
      <c r="TZG18" s="219"/>
      <c r="TZH18" s="219"/>
      <c r="TZI18" s="219"/>
      <c r="TZJ18" s="219"/>
      <c r="TZK18" s="219"/>
      <c r="TZL18" s="219"/>
      <c r="TZM18" s="219"/>
      <c r="TZN18" s="219"/>
      <c r="TZO18" s="219"/>
      <c r="TZP18" s="219"/>
      <c r="TZQ18" s="219"/>
      <c r="TZR18" s="219"/>
      <c r="TZS18" s="219"/>
      <c r="TZT18" s="219"/>
      <c r="TZU18" s="219"/>
      <c r="TZV18" s="219"/>
      <c r="TZW18" s="219"/>
      <c r="TZX18" s="219"/>
      <c r="TZY18" s="219"/>
      <c r="TZZ18" s="219"/>
      <c r="UAA18" s="219"/>
      <c r="UAB18" s="219"/>
      <c r="UAC18" s="219"/>
      <c r="UAD18" s="219"/>
      <c r="UAE18" s="219"/>
      <c r="UAF18" s="219"/>
      <c r="UAG18" s="219"/>
      <c r="UAH18" s="219"/>
      <c r="UAI18" s="219"/>
      <c r="UAJ18" s="219"/>
      <c r="UAK18" s="219"/>
      <c r="UAL18" s="219"/>
      <c r="UAM18" s="219"/>
      <c r="UAN18" s="219"/>
      <c r="UAO18" s="219"/>
      <c r="UAP18" s="219"/>
      <c r="UAQ18" s="219"/>
      <c r="UAR18" s="219"/>
      <c r="UAS18" s="219"/>
      <c r="UAT18" s="219"/>
      <c r="UAU18" s="219"/>
      <c r="UAV18" s="219"/>
      <c r="UAW18" s="219"/>
      <c r="UAX18" s="219"/>
      <c r="UAY18" s="219"/>
      <c r="UAZ18" s="219"/>
      <c r="UBA18" s="219"/>
      <c r="UBB18" s="219"/>
      <c r="UBC18" s="219"/>
      <c r="UBD18" s="219"/>
      <c r="UBE18" s="219"/>
      <c r="UBF18" s="219"/>
      <c r="UBG18" s="219"/>
      <c r="UBH18" s="219"/>
      <c r="UBI18" s="219"/>
      <c r="UBJ18" s="219"/>
      <c r="UBK18" s="219"/>
      <c r="UBL18" s="219"/>
      <c r="UBM18" s="219"/>
      <c r="UBN18" s="219"/>
      <c r="UBO18" s="219"/>
      <c r="UBP18" s="219"/>
      <c r="UBQ18" s="219"/>
      <c r="UBR18" s="219"/>
      <c r="UBS18" s="219"/>
      <c r="UBT18" s="219"/>
      <c r="UBU18" s="219"/>
      <c r="UBV18" s="219"/>
      <c r="UBW18" s="219"/>
      <c r="UBX18" s="219"/>
      <c r="UBY18" s="219"/>
      <c r="UBZ18" s="219"/>
      <c r="UCA18" s="219"/>
      <c r="UCB18" s="219"/>
      <c r="UCC18" s="219"/>
      <c r="UCD18" s="219"/>
      <c r="UCE18" s="219"/>
      <c r="UCF18" s="219"/>
      <c r="UCG18" s="219"/>
      <c r="UCH18" s="219"/>
      <c r="UCI18" s="219"/>
      <c r="UCJ18" s="219"/>
      <c r="UCK18" s="219"/>
      <c r="UCL18" s="219"/>
      <c r="UCM18" s="219"/>
      <c r="UCN18" s="219"/>
      <c r="UCO18" s="219"/>
      <c r="UCP18" s="219"/>
      <c r="UCQ18" s="219"/>
      <c r="UCR18" s="219"/>
      <c r="UCS18" s="219"/>
      <c r="UCT18" s="219"/>
      <c r="UCU18" s="219"/>
      <c r="UCV18" s="219"/>
      <c r="UCW18" s="219"/>
      <c r="UCX18" s="219"/>
      <c r="UCY18" s="219"/>
      <c r="UCZ18" s="219"/>
      <c r="UDA18" s="219"/>
      <c r="UDB18" s="219"/>
      <c r="UDC18" s="219"/>
      <c r="UDD18" s="219"/>
      <c r="UDE18" s="219"/>
      <c r="UDF18" s="219"/>
      <c r="UDG18" s="219"/>
      <c r="UDH18" s="219"/>
      <c r="UDI18" s="219"/>
      <c r="UDJ18" s="219"/>
      <c r="UDK18" s="219"/>
      <c r="UDL18" s="219"/>
      <c r="UDM18" s="219"/>
      <c r="UDN18" s="219"/>
      <c r="UDO18" s="219"/>
      <c r="UDP18" s="219"/>
      <c r="UDQ18" s="219"/>
      <c r="UDR18" s="219"/>
      <c r="UDS18" s="219"/>
      <c r="UDT18" s="219"/>
      <c r="UDU18" s="219"/>
      <c r="UDV18" s="219"/>
      <c r="UDW18" s="219"/>
      <c r="UDX18" s="219"/>
      <c r="UDY18" s="219"/>
      <c r="UDZ18" s="219"/>
      <c r="UEA18" s="219"/>
      <c r="UEB18" s="219"/>
      <c r="UEC18" s="219"/>
      <c r="UED18" s="219"/>
      <c r="UEE18" s="219"/>
      <c r="UEF18" s="219"/>
      <c r="UEG18" s="219"/>
      <c r="UEH18" s="219"/>
      <c r="UEI18" s="219"/>
      <c r="UEJ18" s="219"/>
      <c r="UEK18" s="219"/>
      <c r="UEL18" s="219"/>
      <c r="UEM18" s="219"/>
      <c r="UEN18" s="219"/>
      <c r="UEO18" s="219"/>
      <c r="UEP18" s="219"/>
      <c r="UEQ18" s="219"/>
      <c r="UER18" s="219"/>
      <c r="UES18" s="219"/>
      <c r="UET18" s="219"/>
      <c r="UEU18" s="219"/>
      <c r="UEV18" s="219"/>
      <c r="UEW18" s="219"/>
      <c r="UEX18" s="219"/>
      <c r="UEY18" s="219"/>
      <c r="UEZ18" s="219"/>
      <c r="UFA18" s="219"/>
      <c r="UFB18" s="219"/>
      <c r="UFC18" s="219"/>
      <c r="UFD18" s="219"/>
      <c r="UFE18" s="219"/>
      <c r="UFF18" s="219"/>
      <c r="UFG18" s="219"/>
      <c r="UFH18" s="219"/>
      <c r="UFI18" s="219"/>
      <c r="UFJ18" s="219"/>
      <c r="UFK18" s="219"/>
      <c r="UFL18" s="219"/>
      <c r="UFM18" s="219"/>
      <c r="UFN18" s="219"/>
      <c r="UFO18" s="219"/>
      <c r="UFP18" s="219"/>
      <c r="UFQ18" s="219"/>
      <c r="UFR18" s="219"/>
      <c r="UFS18" s="219"/>
      <c r="UFT18" s="219"/>
      <c r="UFU18" s="219"/>
      <c r="UFV18" s="219"/>
      <c r="UFW18" s="219"/>
      <c r="UFX18" s="219"/>
      <c r="UFY18" s="219"/>
      <c r="UFZ18" s="219"/>
      <c r="UGA18" s="219"/>
      <c r="UGB18" s="219"/>
      <c r="UGC18" s="219"/>
      <c r="UGD18" s="219"/>
      <c r="UGE18" s="219"/>
      <c r="UGF18" s="219"/>
      <c r="UGG18" s="219"/>
      <c r="UGH18" s="219"/>
      <c r="UGI18" s="219"/>
      <c r="UGJ18" s="219"/>
      <c r="UGK18" s="219"/>
      <c r="UGL18" s="219"/>
      <c r="UGM18" s="219"/>
      <c r="UGN18" s="219"/>
      <c r="UGO18" s="219"/>
      <c r="UGP18" s="219"/>
      <c r="UGQ18" s="219"/>
      <c r="UGR18" s="219"/>
      <c r="UGS18" s="219"/>
      <c r="UGT18" s="219"/>
      <c r="UGU18" s="219"/>
      <c r="UGV18" s="219"/>
      <c r="UGW18" s="219"/>
      <c r="UGX18" s="219"/>
      <c r="UGY18" s="219"/>
      <c r="UGZ18" s="219"/>
      <c r="UHA18" s="219"/>
      <c r="UHB18" s="219"/>
      <c r="UHC18" s="219"/>
      <c r="UHD18" s="219"/>
      <c r="UHE18" s="219"/>
      <c r="UHF18" s="219"/>
      <c r="UHG18" s="219"/>
      <c r="UHH18" s="219"/>
      <c r="UHI18" s="219"/>
      <c r="UHJ18" s="219"/>
      <c r="UHK18" s="219"/>
      <c r="UHL18" s="219"/>
      <c r="UHM18" s="219"/>
      <c r="UHN18" s="219"/>
      <c r="UHO18" s="219"/>
      <c r="UHP18" s="219"/>
      <c r="UHQ18" s="219"/>
      <c r="UHR18" s="219"/>
      <c r="UHS18" s="219"/>
      <c r="UHT18" s="219"/>
      <c r="UHU18" s="219"/>
      <c r="UHV18" s="219"/>
      <c r="UHW18" s="219"/>
      <c r="UHX18" s="219"/>
      <c r="UHY18" s="219"/>
      <c r="UHZ18" s="219"/>
      <c r="UIA18" s="219"/>
      <c r="UIB18" s="219"/>
      <c r="UIC18" s="219"/>
      <c r="UID18" s="219"/>
      <c r="UIE18" s="219"/>
      <c r="UIF18" s="219"/>
      <c r="UIG18" s="219"/>
      <c r="UIH18" s="219"/>
      <c r="UII18" s="219"/>
      <c r="UIJ18" s="219"/>
      <c r="UIK18" s="219"/>
      <c r="UIL18" s="219"/>
      <c r="UIM18" s="219"/>
      <c r="UIN18" s="219"/>
      <c r="UIO18" s="219"/>
      <c r="UIP18" s="219"/>
      <c r="UIQ18" s="219"/>
      <c r="UIR18" s="219"/>
      <c r="UIS18" s="219"/>
      <c r="UIT18" s="219"/>
      <c r="UIU18" s="219"/>
      <c r="UIV18" s="219"/>
      <c r="UIW18" s="219"/>
      <c r="UIX18" s="219"/>
      <c r="UIY18" s="219"/>
      <c r="UIZ18" s="219"/>
      <c r="UJA18" s="219"/>
      <c r="UJB18" s="219"/>
      <c r="UJC18" s="219"/>
      <c r="UJD18" s="219"/>
      <c r="UJE18" s="219"/>
      <c r="UJF18" s="219"/>
      <c r="UJG18" s="219"/>
      <c r="UJH18" s="219"/>
      <c r="UJI18" s="219"/>
      <c r="UJJ18" s="219"/>
      <c r="UJK18" s="219"/>
      <c r="UJL18" s="219"/>
      <c r="UJM18" s="219"/>
      <c r="UJN18" s="219"/>
      <c r="UJO18" s="219"/>
      <c r="UJP18" s="219"/>
      <c r="UJQ18" s="219"/>
      <c r="UJR18" s="219"/>
      <c r="UJS18" s="219"/>
      <c r="UJT18" s="219"/>
      <c r="UJU18" s="219"/>
      <c r="UJV18" s="219"/>
      <c r="UJW18" s="219"/>
      <c r="UJX18" s="219"/>
      <c r="UJY18" s="219"/>
      <c r="UJZ18" s="219"/>
      <c r="UKA18" s="219"/>
      <c r="UKB18" s="219"/>
      <c r="UKC18" s="219"/>
      <c r="UKD18" s="219"/>
      <c r="UKE18" s="219"/>
      <c r="UKF18" s="219"/>
      <c r="UKG18" s="219"/>
      <c r="UKH18" s="219"/>
      <c r="UKI18" s="219"/>
      <c r="UKJ18" s="219"/>
      <c r="UKK18" s="219"/>
      <c r="UKL18" s="219"/>
      <c r="UKM18" s="219"/>
      <c r="UKN18" s="219"/>
      <c r="UKO18" s="219"/>
      <c r="UKP18" s="219"/>
      <c r="UKQ18" s="219"/>
      <c r="UKR18" s="219"/>
      <c r="UKS18" s="219"/>
      <c r="UKT18" s="219"/>
      <c r="UKU18" s="219"/>
      <c r="UKV18" s="219"/>
      <c r="UKW18" s="219"/>
      <c r="UKX18" s="219"/>
      <c r="UKY18" s="219"/>
      <c r="UKZ18" s="219"/>
      <c r="ULA18" s="219"/>
      <c r="ULB18" s="219"/>
      <c r="ULC18" s="219"/>
      <c r="ULD18" s="219"/>
      <c r="ULE18" s="219"/>
      <c r="ULF18" s="219"/>
      <c r="ULG18" s="219"/>
      <c r="ULH18" s="219"/>
      <c r="ULI18" s="219"/>
      <c r="ULJ18" s="219"/>
      <c r="ULK18" s="219"/>
      <c r="ULL18" s="219"/>
      <c r="ULM18" s="219"/>
      <c r="ULN18" s="219"/>
      <c r="ULO18" s="219"/>
      <c r="ULP18" s="219"/>
      <c r="ULQ18" s="219"/>
      <c r="ULR18" s="219"/>
      <c r="ULS18" s="219"/>
      <c r="ULT18" s="219"/>
      <c r="ULU18" s="219"/>
      <c r="ULV18" s="219"/>
      <c r="ULW18" s="219"/>
      <c r="ULX18" s="219"/>
      <c r="ULY18" s="219"/>
      <c r="ULZ18" s="219"/>
      <c r="UMA18" s="219"/>
      <c r="UMB18" s="219"/>
      <c r="UMC18" s="219"/>
      <c r="UMD18" s="219"/>
      <c r="UME18" s="219"/>
      <c r="UMF18" s="219"/>
      <c r="UMG18" s="219"/>
      <c r="UMH18" s="219"/>
      <c r="UMI18" s="219"/>
      <c r="UMJ18" s="219"/>
      <c r="UMK18" s="219"/>
      <c r="UML18" s="219"/>
      <c r="UMM18" s="219"/>
      <c r="UMN18" s="219"/>
      <c r="UMO18" s="219"/>
      <c r="UMP18" s="219"/>
      <c r="UMQ18" s="219"/>
      <c r="UMR18" s="219"/>
      <c r="UMS18" s="219"/>
      <c r="UMT18" s="219"/>
      <c r="UMU18" s="219"/>
      <c r="UMV18" s="219"/>
      <c r="UMW18" s="219"/>
      <c r="UMX18" s="219"/>
      <c r="UMY18" s="219"/>
      <c r="UMZ18" s="219"/>
      <c r="UNA18" s="219"/>
      <c r="UNB18" s="219"/>
      <c r="UNC18" s="219"/>
      <c r="UND18" s="219"/>
      <c r="UNE18" s="219"/>
      <c r="UNF18" s="219"/>
      <c r="UNG18" s="219"/>
      <c r="UNH18" s="219"/>
      <c r="UNI18" s="219"/>
      <c r="UNJ18" s="219"/>
      <c r="UNK18" s="219"/>
      <c r="UNL18" s="219"/>
      <c r="UNM18" s="219"/>
      <c r="UNN18" s="219"/>
      <c r="UNO18" s="219"/>
      <c r="UNP18" s="219"/>
      <c r="UNQ18" s="219"/>
      <c r="UNR18" s="219"/>
      <c r="UNS18" s="219"/>
      <c r="UNT18" s="219"/>
      <c r="UNU18" s="219"/>
      <c r="UNV18" s="219"/>
      <c r="UNW18" s="219"/>
      <c r="UNX18" s="219"/>
      <c r="UNY18" s="219"/>
      <c r="UNZ18" s="219"/>
      <c r="UOA18" s="219"/>
      <c r="UOB18" s="219"/>
      <c r="UOC18" s="219"/>
      <c r="UOD18" s="219"/>
      <c r="UOE18" s="219"/>
      <c r="UOF18" s="219"/>
      <c r="UOG18" s="219"/>
      <c r="UOH18" s="219"/>
      <c r="UOI18" s="219"/>
      <c r="UOJ18" s="219"/>
      <c r="UOK18" s="219"/>
      <c r="UOL18" s="219"/>
      <c r="UOM18" s="219"/>
      <c r="UON18" s="219"/>
      <c r="UOO18" s="219"/>
      <c r="UOP18" s="219"/>
      <c r="UOQ18" s="219"/>
      <c r="UOR18" s="219"/>
      <c r="UOS18" s="219"/>
      <c r="UOT18" s="219"/>
      <c r="UOU18" s="219"/>
      <c r="UOV18" s="219"/>
      <c r="UOW18" s="219"/>
      <c r="UOX18" s="219"/>
      <c r="UOY18" s="219"/>
      <c r="UOZ18" s="219"/>
      <c r="UPA18" s="219"/>
      <c r="UPB18" s="219"/>
      <c r="UPC18" s="219"/>
      <c r="UPD18" s="219"/>
      <c r="UPE18" s="219"/>
      <c r="UPF18" s="219"/>
      <c r="UPG18" s="219"/>
      <c r="UPH18" s="219"/>
      <c r="UPI18" s="219"/>
      <c r="UPJ18" s="219"/>
      <c r="UPK18" s="219"/>
      <c r="UPL18" s="219"/>
      <c r="UPM18" s="219"/>
      <c r="UPN18" s="219"/>
      <c r="UPO18" s="219"/>
      <c r="UPP18" s="219"/>
      <c r="UPQ18" s="219"/>
      <c r="UPR18" s="219"/>
      <c r="UPS18" s="219"/>
      <c r="UPT18" s="219"/>
      <c r="UPU18" s="219"/>
      <c r="UPV18" s="219"/>
      <c r="UPW18" s="219"/>
      <c r="UPX18" s="219"/>
      <c r="UPY18" s="219"/>
      <c r="UPZ18" s="219"/>
      <c r="UQA18" s="219"/>
      <c r="UQB18" s="219"/>
      <c r="UQC18" s="219"/>
      <c r="UQD18" s="219"/>
      <c r="UQE18" s="219"/>
      <c r="UQF18" s="219"/>
      <c r="UQG18" s="219"/>
      <c r="UQH18" s="219"/>
      <c r="UQI18" s="219"/>
      <c r="UQJ18" s="219"/>
      <c r="UQK18" s="219"/>
      <c r="UQL18" s="219"/>
      <c r="UQM18" s="219"/>
      <c r="UQN18" s="219"/>
      <c r="UQO18" s="219"/>
      <c r="UQP18" s="219"/>
      <c r="UQQ18" s="219"/>
      <c r="UQR18" s="219"/>
      <c r="UQS18" s="219"/>
      <c r="UQT18" s="219"/>
      <c r="UQU18" s="219"/>
      <c r="UQV18" s="219"/>
      <c r="UQW18" s="219"/>
      <c r="UQX18" s="219"/>
      <c r="UQY18" s="219"/>
      <c r="UQZ18" s="219"/>
      <c r="URA18" s="219"/>
      <c r="URB18" s="219"/>
      <c r="URC18" s="219"/>
      <c r="URD18" s="219"/>
      <c r="URE18" s="219"/>
      <c r="URF18" s="219"/>
      <c r="URG18" s="219"/>
      <c r="URH18" s="219"/>
      <c r="URI18" s="219"/>
      <c r="URJ18" s="219"/>
      <c r="URK18" s="219"/>
      <c r="URL18" s="219"/>
      <c r="URM18" s="219"/>
      <c r="URN18" s="219"/>
      <c r="URO18" s="219"/>
      <c r="URP18" s="219"/>
      <c r="URQ18" s="219"/>
      <c r="URR18" s="219"/>
      <c r="URS18" s="219"/>
      <c r="URT18" s="219"/>
      <c r="URU18" s="219"/>
      <c r="URV18" s="219"/>
      <c r="URW18" s="219"/>
      <c r="URX18" s="219"/>
      <c r="URY18" s="219"/>
      <c r="URZ18" s="219"/>
      <c r="USA18" s="219"/>
      <c r="USB18" s="219"/>
      <c r="USC18" s="219"/>
      <c r="USD18" s="219"/>
      <c r="USE18" s="219"/>
      <c r="USF18" s="219"/>
      <c r="USG18" s="219"/>
      <c r="USH18" s="219"/>
      <c r="USI18" s="219"/>
      <c r="USJ18" s="219"/>
      <c r="USK18" s="219"/>
      <c r="USL18" s="219"/>
      <c r="USM18" s="219"/>
      <c r="USN18" s="219"/>
      <c r="USO18" s="219"/>
      <c r="USP18" s="219"/>
      <c r="USQ18" s="219"/>
      <c r="USR18" s="219"/>
      <c r="USS18" s="219"/>
      <c r="UST18" s="219"/>
      <c r="USU18" s="219"/>
      <c r="USV18" s="219"/>
      <c r="USW18" s="219"/>
      <c r="USX18" s="219"/>
      <c r="USY18" s="219"/>
      <c r="USZ18" s="219"/>
      <c r="UTA18" s="219"/>
      <c r="UTB18" s="219"/>
      <c r="UTC18" s="219"/>
      <c r="UTD18" s="219"/>
      <c r="UTE18" s="219"/>
      <c r="UTF18" s="219"/>
      <c r="UTG18" s="219"/>
      <c r="UTH18" s="219"/>
      <c r="UTI18" s="219"/>
      <c r="UTJ18" s="219"/>
      <c r="UTK18" s="219"/>
      <c r="UTL18" s="219"/>
      <c r="UTM18" s="219"/>
      <c r="UTN18" s="219"/>
      <c r="UTO18" s="219"/>
      <c r="UTP18" s="219"/>
      <c r="UTQ18" s="219"/>
      <c r="UTR18" s="219"/>
      <c r="UTS18" s="219"/>
      <c r="UTT18" s="219"/>
      <c r="UTU18" s="219"/>
      <c r="UTV18" s="219"/>
      <c r="UTW18" s="219"/>
      <c r="UTX18" s="219"/>
      <c r="UTY18" s="219"/>
      <c r="UTZ18" s="219"/>
      <c r="UUA18" s="219"/>
      <c r="UUB18" s="219"/>
      <c r="UUC18" s="219"/>
      <c r="UUD18" s="219"/>
      <c r="UUE18" s="219"/>
      <c r="UUF18" s="219"/>
      <c r="UUG18" s="219"/>
      <c r="UUH18" s="219"/>
      <c r="UUI18" s="219"/>
      <c r="UUJ18" s="219"/>
      <c r="UUK18" s="219"/>
      <c r="UUL18" s="219"/>
      <c r="UUM18" s="219"/>
      <c r="UUN18" s="219"/>
      <c r="UUO18" s="219"/>
      <c r="UUP18" s="219"/>
      <c r="UUQ18" s="219"/>
      <c r="UUR18" s="219"/>
      <c r="UUS18" s="219"/>
      <c r="UUT18" s="219"/>
      <c r="UUU18" s="219"/>
      <c r="UUV18" s="219"/>
      <c r="UUW18" s="219"/>
      <c r="UUX18" s="219"/>
      <c r="UUY18" s="219"/>
      <c r="UUZ18" s="219"/>
      <c r="UVA18" s="219"/>
      <c r="UVB18" s="219"/>
      <c r="UVC18" s="219"/>
      <c r="UVD18" s="219"/>
      <c r="UVE18" s="219"/>
      <c r="UVF18" s="219"/>
      <c r="UVG18" s="219"/>
      <c r="UVH18" s="219"/>
      <c r="UVI18" s="219"/>
      <c r="UVJ18" s="219"/>
      <c r="UVK18" s="219"/>
      <c r="UVL18" s="219"/>
      <c r="UVM18" s="219"/>
      <c r="UVN18" s="219"/>
      <c r="UVO18" s="219"/>
      <c r="UVP18" s="219"/>
      <c r="UVQ18" s="219"/>
      <c r="UVR18" s="219"/>
      <c r="UVS18" s="219"/>
      <c r="UVT18" s="219"/>
      <c r="UVU18" s="219"/>
      <c r="UVV18" s="219"/>
      <c r="UVW18" s="219"/>
      <c r="UVX18" s="219"/>
      <c r="UVY18" s="219"/>
      <c r="UVZ18" s="219"/>
      <c r="UWA18" s="219"/>
      <c r="UWB18" s="219"/>
      <c r="UWC18" s="219"/>
      <c r="UWD18" s="219"/>
      <c r="UWE18" s="219"/>
      <c r="UWF18" s="219"/>
      <c r="UWG18" s="219"/>
      <c r="UWH18" s="219"/>
      <c r="UWI18" s="219"/>
      <c r="UWJ18" s="219"/>
      <c r="UWK18" s="219"/>
      <c r="UWL18" s="219"/>
      <c r="UWM18" s="219"/>
      <c r="UWN18" s="219"/>
      <c r="UWO18" s="219"/>
      <c r="UWP18" s="219"/>
      <c r="UWQ18" s="219"/>
      <c r="UWR18" s="219"/>
      <c r="UWS18" s="219"/>
      <c r="UWT18" s="219"/>
      <c r="UWU18" s="219"/>
      <c r="UWV18" s="219"/>
      <c r="UWW18" s="219"/>
      <c r="UWX18" s="219"/>
      <c r="UWY18" s="219"/>
      <c r="UWZ18" s="219"/>
      <c r="UXA18" s="219"/>
      <c r="UXB18" s="219"/>
      <c r="UXC18" s="219"/>
      <c r="UXD18" s="219"/>
      <c r="UXE18" s="219"/>
      <c r="UXF18" s="219"/>
      <c r="UXG18" s="219"/>
      <c r="UXH18" s="219"/>
      <c r="UXI18" s="219"/>
      <c r="UXJ18" s="219"/>
      <c r="UXK18" s="219"/>
      <c r="UXL18" s="219"/>
      <c r="UXM18" s="219"/>
      <c r="UXN18" s="219"/>
      <c r="UXO18" s="219"/>
      <c r="UXP18" s="219"/>
      <c r="UXQ18" s="219"/>
      <c r="UXR18" s="219"/>
      <c r="UXS18" s="219"/>
      <c r="UXT18" s="219"/>
      <c r="UXU18" s="219"/>
      <c r="UXV18" s="219"/>
      <c r="UXW18" s="219"/>
      <c r="UXX18" s="219"/>
      <c r="UXY18" s="219"/>
      <c r="UXZ18" s="219"/>
      <c r="UYA18" s="219"/>
      <c r="UYB18" s="219"/>
      <c r="UYC18" s="219"/>
      <c r="UYD18" s="219"/>
      <c r="UYE18" s="219"/>
      <c r="UYF18" s="219"/>
      <c r="UYG18" s="219"/>
      <c r="UYH18" s="219"/>
      <c r="UYI18" s="219"/>
      <c r="UYJ18" s="219"/>
      <c r="UYK18" s="219"/>
      <c r="UYL18" s="219"/>
      <c r="UYM18" s="219"/>
      <c r="UYN18" s="219"/>
      <c r="UYO18" s="219"/>
      <c r="UYP18" s="219"/>
      <c r="UYQ18" s="219"/>
      <c r="UYR18" s="219"/>
      <c r="UYS18" s="219"/>
      <c r="UYT18" s="219"/>
      <c r="UYU18" s="219"/>
      <c r="UYV18" s="219"/>
      <c r="UYW18" s="219"/>
      <c r="UYX18" s="219"/>
      <c r="UYY18" s="219"/>
      <c r="UYZ18" s="219"/>
      <c r="UZA18" s="219"/>
      <c r="UZB18" s="219"/>
      <c r="UZC18" s="219"/>
      <c r="UZD18" s="219"/>
      <c r="UZE18" s="219"/>
      <c r="UZF18" s="219"/>
      <c r="UZG18" s="219"/>
      <c r="UZH18" s="219"/>
      <c r="UZI18" s="219"/>
      <c r="UZJ18" s="219"/>
      <c r="UZK18" s="219"/>
      <c r="UZL18" s="219"/>
      <c r="UZM18" s="219"/>
      <c r="UZN18" s="219"/>
      <c r="UZO18" s="219"/>
      <c r="UZP18" s="219"/>
      <c r="UZQ18" s="219"/>
      <c r="UZR18" s="219"/>
      <c r="UZS18" s="219"/>
      <c r="UZT18" s="219"/>
      <c r="UZU18" s="219"/>
      <c r="UZV18" s="219"/>
      <c r="UZW18" s="219"/>
      <c r="UZX18" s="219"/>
      <c r="UZY18" s="219"/>
      <c r="UZZ18" s="219"/>
      <c r="VAA18" s="219"/>
      <c r="VAB18" s="219"/>
      <c r="VAC18" s="219"/>
      <c r="VAD18" s="219"/>
      <c r="VAE18" s="219"/>
      <c r="VAF18" s="219"/>
      <c r="VAG18" s="219"/>
      <c r="VAH18" s="219"/>
      <c r="VAI18" s="219"/>
      <c r="VAJ18" s="219"/>
      <c r="VAK18" s="219"/>
      <c r="VAL18" s="219"/>
      <c r="VAM18" s="219"/>
      <c r="VAN18" s="219"/>
      <c r="VAO18" s="219"/>
      <c r="VAP18" s="219"/>
      <c r="VAQ18" s="219"/>
      <c r="VAR18" s="219"/>
      <c r="VAS18" s="219"/>
      <c r="VAT18" s="219"/>
      <c r="VAU18" s="219"/>
      <c r="VAV18" s="219"/>
      <c r="VAW18" s="219"/>
      <c r="VAX18" s="219"/>
      <c r="VAY18" s="219"/>
      <c r="VAZ18" s="219"/>
      <c r="VBA18" s="219"/>
      <c r="VBB18" s="219"/>
      <c r="VBC18" s="219"/>
      <c r="VBD18" s="219"/>
      <c r="VBE18" s="219"/>
      <c r="VBF18" s="219"/>
      <c r="VBG18" s="219"/>
      <c r="VBH18" s="219"/>
      <c r="VBI18" s="219"/>
      <c r="VBJ18" s="219"/>
      <c r="VBK18" s="219"/>
      <c r="VBL18" s="219"/>
      <c r="VBM18" s="219"/>
      <c r="VBN18" s="219"/>
      <c r="VBO18" s="219"/>
      <c r="VBP18" s="219"/>
      <c r="VBQ18" s="219"/>
      <c r="VBR18" s="219"/>
      <c r="VBS18" s="219"/>
      <c r="VBT18" s="219"/>
      <c r="VBU18" s="219"/>
      <c r="VBV18" s="219"/>
      <c r="VBW18" s="219"/>
      <c r="VBX18" s="219"/>
      <c r="VBY18" s="219"/>
      <c r="VBZ18" s="219"/>
      <c r="VCA18" s="219"/>
      <c r="VCB18" s="219"/>
      <c r="VCC18" s="219"/>
      <c r="VCD18" s="219"/>
      <c r="VCE18" s="219"/>
      <c r="VCF18" s="219"/>
      <c r="VCG18" s="219"/>
      <c r="VCH18" s="219"/>
      <c r="VCI18" s="219"/>
      <c r="VCJ18" s="219"/>
      <c r="VCK18" s="219"/>
      <c r="VCL18" s="219"/>
      <c r="VCM18" s="219"/>
      <c r="VCN18" s="219"/>
      <c r="VCO18" s="219"/>
      <c r="VCP18" s="219"/>
      <c r="VCQ18" s="219"/>
      <c r="VCR18" s="219"/>
      <c r="VCS18" s="219"/>
      <c r="VCT18" s="219"/>
      <c r="VCU18" s="219"/>
      <c r="VCV18" s="219"/>
      <c r="VCW18" s="219"/>
      <c r="VCX18" s="219"/>
      <c r="VCY18" s="219"/>
      <c r="VCZ18" s="219"/>
      <c r="VDA18" s="219"/>
      <c r="VDB18" s="219"/>
      <c r="VDC18" s="219"/>
      <c r="VDD18" s="219"/>
      <c r="VDE18" s="219"/>
      <c r="VDF18" s="219"/>
      <c r="VDG18" s="219"/>
      <c r="VDH18" s="219"/>
      <c r="VDI18" s="219"/>
      <c r="VDJ18" s="219"/>
      <c r="VDK18" s="219"/>
      <c r="VDL18" s="219"/>
      <c r="VDM18" s="219"/>
      <c r="VDN18" s="219"/>
      <c r="VDO18" s="219"/>
      <c r="VDP18" s="219"/>
      <c r="VDQ18" s="219"/>
      <c r="VDR18" s="219"/>
      <c r="VDS18" s="219"/>
      <c r="VDT18" s="219"/>
      <c r="VDU18" s="219"/>
      <c r="VDV18" s="219"/>
      <c r="VDW18" s="219"/>
      <c r="VDX18" s="219"/>
      <c r="VDY18" s="219"/>
      <c r="VDZ18" s="219"/>
      <c r="VEA18" s="219"/>
      <c r="VEB18" s="219"/>
      <c r="VEC18" s="219"/>
      <c r="VED18" s="219"/>
      <c r="VEE18" s="219"/>
      <c r="VEF18" s="219"/>
      <c r="VEG18" s="219"/>
      <c r="VEH18" s="219"/>
      <c r="VEI18" s="219"/>
      <c r="VEJ18" s="219"/>
      <c r="VEK18" s="219"/>
      <c r="VEL18" s="219"/>
      <c r="VEM18" s="219"/>
      <c r="VEN18" s="219"/>
      <c r="VEO18" s="219"/>
      <c r="VEP18" s="219"/>
      <c r="VEQ18" s="219"/>
      <c r="VER18" s="219"/>
      <c r="VES18" s="219"/>
      <c r="VET18" s="219"/>
      <c r="VEU18" s="219"/>
      <c r="VEV18" s="219"/>
      <c r="VEW18" s="219"/>
      <c r="VEX18" s="219"/>
      <c r="VEY18" s="219"/>
      <c r="VEZ18" s="219"/>
      <c r="VFA18" s="219"/>
      <c r="VFB18" s="219"/>
      <c r="VFC18" s="219"/>
      <c r="VFD18" s="219"/>
      <c r="VFE18" s="219"/>
      <c r="VFF18" s="219"/>
      <c r="VFG18" s="219"/>
      <c r="VFH18" s="219"/>
      <c r="VFI18" s="219"/>
      <c r="VFJ18" s="219"/>
      <c r="VFK18" s="219"/>
      <c r="VFL18" s="219"/>
      <c r="VFM18" s="219"/>
      <c r="VFN18" s="219"/>
      <c r="VFO18" s="219"/>
      <c r="VFP18" s="219"/>
      <c r="VFQ18" s="219"/>
      <c r="VFR18" s="219"/>
      <c r="VFS18" s="219"/>
      <c r="VFT18" s="219"/>
      <c r="VFU18" s="219"/>
      <c r="VFV18" s="219"/>
      <c r="VFW18" s="219"/>
      <c r="VFX18" s="219"/>
      <c r="VFY18" s="219"/>
      <c r="VFZ18" s="219"/>
      <c r="VGA18" s="219"/>
      <c r="VGB18" s="219"/>
      <c r="VGC18" s="219"/>
      <c r="VGD18" s="219"/>
      <c r="VGE18" s="219"/>
      <c r="VGF18" s="219"/>
      <c r="VGG18" s="219"/>
      <c r="VGH18" s="219"/>
      <c r="VGI18" s="219"/>
      <c r="VGJ18" s="219"/>
      <c r="VGK18" s="219"/>
      <c r="VGL18" s="219"/>
      <c r="VGM18" s="219"/>
      <c r="VGN18" s="219"/>
      <c r="VGO18" s="219"/>
      <c r="VGP18" s="219"/>
      <c r="VGQ18" s="219"/>
      <c r="VGR18" s="219"/>
      <c r="VGS18" s="219"/>
      <c r="VGT18" s="219"/>
      <c r="VGU18" s="219"/>
      <c r="VGV18" s="219"/>
      <c r="VGW18" s="219"/>
      <c r="VGX18" s="219"/>
      <c r="VGY18" s="219"/>
      <c r="VGZ18" s="219"/>
      <c r="VHA18" s="219"/>
      <c r="VHB18" s="219"/>
      <c r="VHC18" s="219"/>
      <c r="VHD18" s="219"/>
      <c r="VHE18" s="219"/>
      <c r="VHF18" s="219"/>
      <c r="VHG18" s="219"/>
      <c r="VHH18" s="219"/>
      <c r="VHI18" s="219"/>
      <c r="VHJ18" s="219"/>
      <c r="VHK18" s="219"/>
      <c r="VHL18" s="219"/>
      <c r="VHM18" s="219"/>
      <c r="VHN18" s="219"/>
      <c r="VHO18" s="219"/>
      <c r="VHP18" s="219"/>
      <c r="VHQ18" s="219"/>
      <c r="VHR18" s="219"/>
      <c r="VHS18" s="219"/>
      <c r="VHT18" s="219"/>
      <c r="VHU18" s="219"/>
      <c r="VHV18" s="219"/>
      <c r="VHW18" s="219"/>
      <c r="VHX18" s="219"/>
      <c r="VHY18" s="219"/>
      <c r="VHZ18" s="219"/>
      <c r="VIA18" s="219"/>
      <c r="VIB18" s="219"/>
      <c r="VIC18" s="219"/>
      <c r="VID18" s="219"/>
      <c r="VIE18" s="219"/>
      <c r="VIF18" s="219"/>
      <c r="VIG18" s="219"/>
      <c r="VIH18" s="219"/>
      <c r="VII18" s="219"/>
      <c r="VIJ18" s="219"/>
      <c r="VIK18" s="219"/>
      <c r="VIL18" s="219"/>
      <c r="VIM18" s="219"/>
      <c r="VIN18" s="219"/>
      <c r="VIO18" s="219"/>
      <c r="VIP18" s="219"/>
      <c r="VIQ18" s="219"/>
      <c r="VIR18" s="219"/>
      <c r="VIS18" s="219"/>
      <c r="VIT18" s="219"/>
      <c r="VIU18" s="219"/>
      <c r="VIV18" s="219"/>
      <c r="VIW18" s="219"/>
      <c r="VIX18" s="219"/>
      <c r="VIY18" s="219"/>
      <c r="VIZ18" s="219"/>
      <c r="VJA18" s="219"/>
      <c r="VJB18" s="219"/>
      <c r="VJC18" s="219"/>
      <c r="VJD18" s="219"/>
      <c r="VJE18" s="219"/>
      <c r="VJF18" s="219"/>
      <c r="VJG18" s="219"/>
      <c r="VJH18" s="219"/>
      <c r="VJI18" s="219"/>
      <c r="VJJ18" s="219"/>
      <c r="VJK18" s="219"/>
      <c r="VJL18" s="219"/>
      <c r="VJM18" s="219"/>
      <c r="VJN18" s="219"/>
      <c r="VJO18" s="219"/>
      <c r="VJP18" s="219"/>
      <c r="VJQ18" s="219"/>
      <c r="VJR18" s="219"/>
      <c r="VJS18" s="219"/>
      <c r="VJT18" s="219"/>
      <c r="VJU18" s="219"/>
      <c r="VJV18" s="219"/>
      <c r="VJW18" s="219"/>
      <c r="VJX18" s="219"/>
      <c r="VJY18" s="219"/>
      <c r="VJZ18" s="219"/>
      <c r="VKA18" s="219"/>
      <c r="VKB18" s="219"/>
      <c r="VKC18" s="219"/>
      <c r="VKD18" s="219"/>
      <c r="VKE18" s="219"/>
      <c r="VKF18" s="219"/>
      <c r="VKG18" s="219"/>
      <c r="VKH18" s="219"/>
      <c r="VKI18" s="219"/>
      <c r="VKJ18" s="219"/>
      <c r="VKK18" s="219"/>
      <c r="VKL18" s="219"/>
      <c r="VKM18" s="219"/>
      <c r="VKN18" s="219"/>
      <c r="VKO18" s="219"/>
      <c r="VKP18" s="219"/>
      <c r="VKQ18" s="219"/>
      <c r="VKR18" s="219"/>
      <c r="VKS18" s="219"/>
      <c r="VKT18" s="219"/>
      <c r="VKU18" s="219"/>
      <c r="VKV18" s="219"/>
      <c r="VKW18" s="219"/>
      <c r="VKX18" s="219"/>
      <c r="VKY18" s="219"/>
      <c r="VKZ18" s="219"/>
      <c r="VLA18" s="219"/>
      <c r="VLB18" s="219"/>
      <c r="VLC18" s="219"/>
      <c r="VLD18" s="219"/>
      <c r="VLE18" s="219"/>
      <c r="VLF18" s="219"/>
      <c r="VLG18" s="219"/>
      <c r="VLH18" s="219"/>
      <c r="VLI18" s="219"/>
      <c r="VLJ18" s="219"/>
      <c r="VLK18" s="219"/>
      <c r="VLL18" s="219"/>
      <c r="VLM18" s="219"/>
      <c r="VLN18" s="219"/>
      <c r="VLO18" s="219"/>
      <c r="VLP18" s="219"/>
      <c r="VLQ18" s="219"/>
      <c r="VLR18" s="219"/>
      <c r="VLS18" s="219"/>
      <c r="VLT18" s="219"/>
      <c r="VLU18" s="219"/>
      <c r="VLV18" s="219"/>
      <c r="VLW18" s="219"/>
      <c r="VLX18" s="219"/>
      <c r="VLY18" s="219"/>
      <c r="VLZ18" s="219"/>
      <c r="VMA18" s="219"/>
      <c r="VMB18" s="219"/>
      <c r="VMC18" s="219"/>
      <c r="VMD18" s="219"/>
      <c r="VME18" s="219"/>
      <c r="VMF18" s="219"/>
      <c r="VMG18" s="219"/>
      <c r="VMH18" s="219"/>
      <c r="VMI18" s="219"/>
      <c r="VMJ18" s="219"/>
      <c r="VMK18" s="219"/>
      <c r="VML18" s="219"/>
      <c r="VMM18" s="219"/>
      <c r="VMN18" s="219"/>
      <c r="VMO18" s="219"/>
      <c r="VMP18" s="219"/>
      <c r="VMQ18" s="219"/>
      <c r="VMR18" s="219"/>
      <c r="VMS18" s="219"/>
      <c r="VMT18" s="219"/>
      <c r="VMU18" s="219"/>
      <c r="VMV18" s="219"/>
      <c r="VMW18" s="219"/>
      <c r="VMX18" s="219"/>
      <c r="VMY18" s="219"/>
      <c r="VMZ18" s="219"/>
      <c r="VNA18" s="219"/>
      <c r="VNB18" s="219"/>
      <c r="VNC18" s="219"/>
      <c r="VND18" s="219"/>
      <c r="VNE18" s="219"/>
      <c r="VNF18" s="219"/>
      <c r="VNG18" s="219"/>
      <c r="VNH18" s="219"/>
      <c r="VNI18" s="219"/>
      <c r="VNJ18" s="219"/>
      <c r="VNK18" s="219"/>
      <c r="VNL18" s="219"/>
      <c r="VNM18" s="219"/>
      <c r="VNN18" s="219"/>
      <c r="VNO18" s="219"/>
      <c r="VNP18" s="219"/>
      <c r="VNQ18" s="219"/>
      <c r="VNR18" s="219"/>
      <c r="VNS18" s="219"/>
      <c r="VNT18" s="219"/>
      <c r="VNU18" s="219"/>
      <c r="VNV18" s="219"/>
      <c r="VNW18" s="219"/>
      <c r="VNX18" s="219"/>
      <c r="VNY18" s="219"/>
      <c r="VNZ18" s="219"/>
      <c r="VOA18" s="219"/>
      <c r="VOB18" s="219"/>
      <c r="VOC18" s="219"/>
      <c r="VOD18" s="219"/>
      <c r="VOE18" s="219"/>
      <c r="VOF18" s="219"/>
      <c r="VOG18" s="219"/>
      <c r="VOH18" s="219"/>
      <c r="VOI18" s="219"/>
      <c r="VOJ18" s="219"/>
      <c r="VOK18" s="219"/>
      <c r="VOL18" s="219"/>
      <c r="VOM18" s="219"/>
      <c r="VON18" s="219"/>
      <c r="VOO18" s="219"/>
      <c r="VOP18" s="219"/>
      <c r="VOQ18" s="219"/>
      <c r="VOR18" s="219"/>
      <c r="VOS18" s="219"/>
      <c r="VOT18" s="219"/>
      <c r="VOU18" s="219"/>
      <c r="VOV18" s="219"/>
      <c r="VOW18" s="219"/>
      <c r="VOX18" s="219"/>
      <c r="VOY18" s="219"/>
      <c r="VOZ18" s="219"/>
      <c r="VPA18" s="219"/>
      <c r="VPB18" s="219"/>
      <c r="VPC18" s="219"/>
      <c r="VPD18" s="219"/>
      <c r="VPE18" s="219"/>
      <c r="VPF18" s="219"/>
      <c r="VPG18" s="219"/>
      <c r="VPH18" s="219"/>
      <c r="VPI18" s="219"/>
      <c r="VPJ18" s="219"/>
      <c r="VPK18" s="219"/>
      <c r="VPL18" s="219"/>
      <c r="VPM18" s="219"/>
      <c r="VPN18" s="219"/>
      <c r="VPO18" s="219"/>
      <c r="VPP18" s="219"/>
      <c r="VPQ18" s="219"/>
      <c r="VPR18" s="219"/>
      <c r="VPS18" s="219"/>
      <c r="VPT18" s="219"/>
      <c r="VPU18" s="219"/>
      <c r="VPV18" s="219"/>
      <c r="VPW18" s="219"/>
      <c r="VPX18" s="219"/>
      <c r="VPY18" s="219"/>
      <c r="VPZ18" s="219"/>
      <c r="VQA18" s="219"/>
      <c r="VQB18" s="219"/>
      <c r="VQC18" s="219"/>
      <c r="VQD18" s="219"/>
      <c r="VQE18" s="219"/>
      <c r="VQF18" s="219"/>
      <c r="VQG18" s="219"/>
      <c r="VQH18" s="219"/>
      <c r="VQI18" s="219"/>
      <c r="VQJ18" s="219"/>
      <c r="VQK18" s="219"/>
      <c r="VQL18" s="219"/>
      <c r="VQM18" s="219"/>
      <c r="VQN18" s="219"/>
      <c r="VQO18" s="219"/>
      <c r="VQP18" s="219"/>
      <c r="VQQ18" s="219"/>
      <c r="VQR18" s="219"/>
      <c r="VQS18" s="219"/>
      <c r="VQT18" s="219"/>
      <c r="VQU18" s="219"/>
      <c r="VQV18" s="219"/>
      <c r="VQW18" s="219"/>
      <c r="VQX18" s="219"/>
      <c r="VQY18" s="219"/>
      <c r="VQZ18" s="219"/>
      <c r="VRA18" s="219"/>
      <c r="VRB18" s="219"/>
      <c r="VRC18" s="219"/>
      <c r="VRD18" s="219"/>
      <c r="VRE18" s="219"/>
      <c r="VRF18" s="219"/>
      <c r="VRG18" s="219"/>
      <c r="VRH18" s="219"/>
      <c r="VRI18" s="219"/>
      <c r="VRJ18" s="219"/>
      <c r="VRK18" s="219"/>
      <c r="VRL18" s="219"/>
      <c r="VRM18" s="219"/>
      <c r="VRN18" s="219"/>
      <c r="VRO18" s="219"/>
      <c r="VRP18" s="219"/>
      <c r="VRQ18" s="219"/>
      <c r="VRR18" s="219"/>
      <c r="VRS18" s="219"/>
      <c r="VRT18" s="219"/>
      <c r="VRU18" s="219"/>
      <c r="VRV18" s="219"/>
      <c r="VRW18" s="219"/>
      <c r="VRX18" s="219"/>
      <c r="VRY18" s="219"/>
      <c r="VRZ18" s="219"/>
      <c r="VSA18" s="219"/>
      <c r="VSB18" s="219"/>
      <c r="VSC18" s="219"/>
      <c r="VSD18" s="219"/>
      <c r="VSE18" s="219"/>
      <c r="VSF18" s="219"/>
      <c r="VSG18" s="219"/>
      <c r="VSH18" s="219"/>
      <c r="VSI18" s="219"/>
      <c r="VSJ18" s="219"/>
      <c r="VSK18" s="219"/>
      <c r="VSL18" s="219"/>
      <c r="VSM18" s="219"/>
      <c r="VSN18" s="219"/>
      <c r="VSO18" s="219"/>
      <c r="VSP18" s="219"/>
      <c r="VSQ18" s="219"/>
      <c r="VSR18" s="219"/>
      <c r="VSS18" s="219"/>
      <c r="VST18" s="219"/>
      <c r="VSU18" s="219"/>
      <c r="VSV18" s="219"/>
      <c r="VSW18" s="219"/>
      <c r="VSX18" s="219"/>
      <c r="VSY18" s="219"/>
      <c r="VSZ18" s="219"/>
      <c r="VTA18" s="219"/>
      <c r="VTB18" s="219"/>
      <c r="VTC18" s="219"/>
      <c r="VTD18" s="219"/>
      <c r="VTE18" s="219"/>
      <c r="VTF18" s="219"/>
      <c r="VTG18" s="219"/>
      <c r="VTH18" s="219"/>
      <c r="VTI18" s="219"/>
      <c r="VTJ18" s="219"/>
      <c r="VTK18" s="219"/>
      <c r="VTL18" s="219"/>
      <c r="VTM18" s="219"/>
      <c r="VTN18" s="219"/>
      <c r="VTO18" s="219"/>
      <c r="VTP18" s="219"/>
      <c r="VTQ18" s="219"/>
      <c r="VTR18" s="219"/>
      <c r="VTS18" s="219"/>
      <c r="VTT18" s="219"/>
      <c r="VTU18" s="219"/>
      <c r="VTV18" s="219"/>
      <c r="VTW18" s="219"/>
      <c r="VTX18" s="219"/>
      <c r="VTY18" s="219"/>
      <c r="VTZ18" s="219"/>
      <c r="VUA18" s="219"/>
      <c r="VUB18" s="219"/>
      <c r="VUC18" s="219"/>
      <c r="VUD18" s="219"/>
      <c r="VUE18" s="219"/>
      <c r="VUF18" s="219"/>
      <c r="VUG18" s="219"/>
      <c r="VUH18" s="219"/>
      <c r="VUI18" s="219"/>
      <c r="VUJ18" s="219"/>
      <c r="VUK18" s="219"/>
      <c r="VUL18" s="219"/>
      <c r="VUM18" s="219"/>
      <c r="VUN18" s="219"/>
      <c r="VUO18" s="219"/>
      <c r="VUP18" s="219"/>
      <c r="VUQ18" s="219"/>
      <c r="VUR18" s="219"/>
      <c r="VUS18" s="219"/>
      <c r="VUT18" s="219"/>
      <c r="VUU18" s="219"/>
      <c r="VUV18" s="219"/>
      <c r="VUW18" s="219"/>
      <c r="VUX18" s="219"/>
      <c r="VUY18" s="219"/>
      <c r="VUZ18" s="219"/>
      <c r="VVA18" s="219"/>
      <c r="VVB18" s="219"/>
      <c r="VVC18" s="219"/>
      <c r="VVD18" s="219"/>
      <c r="VVE18" s="219"/>
      <c r="VVF18" s="219"/>
      <c r="VVG18" s="219"/>
      <c r="VVH18" s="219"/>
      <c r="VVI18" s="219"/>
      <c r="VVJ18" s="219"/>
      <c r="VVK18" s="219"/>
      <c r="VVL18" s="219"/>
      <c r="VVM18" s="219"/>
      <c r="VVN18" s="219"/>
      <c r="VVO18" s="219"/>
      <c r="VVP18" s="219"/>
      <c r="VVQ18" s="219"/>
      <c r="VVR18" s="219"/>
      <c r="VVS18" s="219"/>
      <c r="VVT18" s="219"/>
      <c r="VVU18" s="219"/>
      <c r="VVV18" s="219"/>
      <c r="VVW18" s="219"/>
      <c r="VVX18" s="219"/>
      <c r="VVY18" s="219"/>
      <c r="VVZ18" s="219"/>
      <c r="VWA18" s="219"/>
      <c r="VWB18" s="219"/>
      <c r="VWC18" s="219"/>
      <c r="VWD18" s="219"/>
      <c r="VWE18" s="219"/>
      <c r="VWF18" s="219"/>
      <c r="VWG18" s="219"/>
      <c r="VWH18" s="219"/>
      <c r="VWI18" s="219"/>
      <c r="VWJ18" s="219"/>
      <c r="VWK18" s="219"/>
      <c r="VWL18" s="219"/>
      <c r="VWM18" s="219"/>
      <c r="VWN18" s="219"/>
      <c r="VWO18" s="219"/>
      <c r="VWP18" s="219"/>
      <c r="VWQ18" s="219"/>
      <c r="VWR18" s="219"/>
      <c r="VWS18" s="219"/>
      <c r="VWT18" s="219"/>
      <c r="VWU18" s="219"/>
      <c r="VWV18" s="219"/>
      <c r="VWW18" s="219"/>
      <c r="VWX18" s="219"/>
      <c r="VWY18" s="219"/>
      <c r="VWZ18" s="219"/>
      <c r="VXA18" s="219"/>
      <c r="VXB18" s="219"/>
      <c r="VXC18" s="219"/>
      <c r="VXD18" s="219"/>
      <c r="VXE18" s="219"/>
      <c r="VXF18" s="219"/>
      <c r="VXG18" s="219"/>
      <c r="VXH18" s="219"/>
      <c r="VXI18" s="219"/>
      <c r="VXJ18" s="219"/>
      <c r="VXK18" s="219"/>
      <c r="VXL18" s="219"/>
      <c r="VXM18" s="219"/>
      <c r="VXN18" s="219"/>
      <c r="VXO18" s="219"/>
      <c r="VXP18" s="219"/>
      <c r="VXQ18" s="219"/>
      <c r="VXR18" s="219"/>
      <c r="VXS18" s="219"/>
      <c r="VXT18" s="219"/>
      <c r="VXU18" s="219"/>
      <c r="VXV18" s="219"/>
      <c r="VXW18" s="219"/>
      <c r="VXX18" s="219"/>
      <c r="VXY18" s="219"/>
      <c r="VXZ18" s="219"/>
      <c r="VYA18" s="219"/>
      <c r="VYB18" s="219"/>
      <c r="VYC18" s="219"/>
      <c r="VYD18" s="219"/>
      <c r="VYE18" s="219"/>
      <c r="VYF18" s="219"/>
      <c r="VYG18" s="219"/>
      <c r="VYH18" s="219"/>
      <c r="VYI18" s="219"/>
      <c r="VYJ18" s="219"/>
      <c r="VYK18" s="219"/>
      <c r="VYL18" s="219"/>
      <c r="VYM18" s="219"/>
      <c r="VYN18" s="219"/>
      <c r="VYO18" s="219"/>
      <c r="VYP18" s="219"/>
      <c r="VYQ18" s="219"/>
      <c r="VYR18" s="219"/>
      <c r="VYS18" s="219"/>
      <c r="VYT18" s="219"/>
      <c r="VYU18" s="219"/>
      <c r="VYV18" s="219"/>
      <c r="VYW18" s="219"/>
      <c r="VYX18" s="219"/>
      <c r="VYY18" s="219"/>
      <c r="VYZ18" s="219"/>
      <c r="VZA18" s="219"/>
      <c r="VZB18" s="219"/>
      <c r="VZC18" s="219"/>
      <c r="VZD18" s="219"/>
      <c r="VZE18" s="219"/>
      <c r="VZF18" s="219"/>
      <c r="VZG18" s="219"/>
      <c r="VZH18" s="219"/>
      <c r="VZI18" s="219"/>
      <c r="VZJ18" s="219"/>
      <c r="VZK18" s="219"/>
      <c r="VZL18" s="219"/>
      <c r="VZM18" s="219"/>
      <c r="VZN18" s="219"/>
      <c r="VZO18" s="219"/>
      <c r="VZP18" s="219"/>
      <c r="VZQ18" s="219"/>
      <c r="VZR18" s="219"/>
      <c r="VZS18" s="219"/>
      <c r="VZT18" s="219"/>
      <c r="VZU18" s="219"/>
      <c r="VZV18" s="219"/>
      <c r="VZW18" s="219"/>
      <c r="VZX18" s="219"/>
      <c r="VZY18" s="219"/>
      <c r="VZZ18" s="219"/>
      <c r="WAA18" s="219"/>
      <c r="WAB18" s="219"/>
      <c r="WAC18" s="219"/>
      <c r="WAD18" s="219"/>
      <c r="WAE18" s="219"/>
      <c r="WAF18" s="219"/>
      <c r="WAG18" s="219"/>
      <c r="WAH18" s="219"/>
      <c r="WAI18" s="219"/>
      <c r="WAJ18" s="219"/>
      <c r="WAK18" s="219"/>
      <c r="WAL18" s="219"/>
      <c r="WAM18" s="219"/>
      <c r="WAN18" s="219"/>
      <c r="WAO18" s="219"/>
      <c r="WAP18" s="219"/>
      <c r="WAQ18" s="219"/>
      <c r="WAR18" s="219"/>
      <c r="WAS18" s="219"/>
      <c r="WAT18" s="219"/>
      <c r="WAU18" s="219"/>
      <c r="WAV18" s="219"/>
      <c r="WAW18" s="219"/>
      <c r="WAX18" s="219"/>
      <c r="WAY18" s="219"/>
      <c r="WAZ18" s="219"/>
      <c r="WBA18" s="219"/>
      <c r="WBB18" s="219"/>
      <c r="WBC18" s="219"/>
      <c r="WBD18" s="219"/>
      <c r="WBE18" s="219"/>
      <c r="WBF18" s="219"/>
      <c r="WBG18" s="219"/>
      <c r="WBH18" s="219"/>
      <c r="WBI18" s="219"/>
      <c r="WBJ18" s="219"/>
      <c r="WBK18" s="219"/>
      <c r="WBL18" s="219"/>
      <c r="WBM18" s="219"/>
      <c r="WBN18" s="219"/>
      <c r="WBO18" s="219"/>
      <c r="WBP18" s="219"/>
      <c r="WBQ18" s="219"/>
      <c r="WBR18" s="219"/>
      <c r="WBS18" s="219"/>
      <c r="WBT18" s="219"/>
      <c r="WBU18" s="219"/>
      <c r="WBV18" s="219"/>
      <c r="WBW18" s="219"/>
      <c r="WBX18" s="219"/>
      <c r="WBY18" s="219"/>
      <c r="WBZ18" s="219"/>
      <c r="WCA18" s="219"/>
      <c r="WCB18" s="219"/>
      <c r="WCC18" s="219"/>
      <c r="WCD18" s="219"/>
      <c r="WCE18" s="219"/>
      <c r="WCF18" s="219"/>
      <c r="WCG18" s="219"/>
      <c r="WCH18" s="219"/>
      <c r="WCI18" s="219"/>
      <c r="WCJ18" s="219"/>
      <c r="WCK18" s="219"/>
      <c r="WCL18" s="219"/>
      <c r="WCM18" s="219"/>
      <c r="WCN18" s="219"/>
      <c r="WCO18" s="219"/>
      <c r="WCP18" s="219"/>
      <c r="WCQ18" s="219"/>
      <c r="WCR18" s="219"/>
      <c r="WCS18" s="219"/>
      <c r="WCT18" s="219"/>
      <c r="WCU18" s="219"/>
      <c r="WCV18" s="219"/>
      <c r="WCW18" s="219"/>
      <c r="WCX18" s="219"/>
      <c r="WCY18" s="219"/>
      <c r="WCZ18" s="219"/>
      <c r="WDA18" s="219"/>
      <c r="WDB18" s="219"/>
      <c r="WDC18" s="219"/>
      <c r="WDD18" s="219"/>
      <c r="WDE18" s="219"/>
      <c r="WDF18" s="219"/>
      <c r="WDG18" s="219"/>
      <c r="WDH18" s="219"/>
      <c r="WDI18" s="219"/>
      <c r="WDJ18" s="219"/>
      <c r="WDK18" s="219"/>
      <c r="WDL18" s="219"/>
      <c r="WDM18" s="219"/>
      <c r="WDN18" s="219"/>
      <c r="WDO18" s="219"/>
      <c r="WDP18" s="219"/>
      <c r="WDQ18" s="219"/>
      <c r="WDR18" s="219"/>
      <c r="WDS18" s="219"/>
      <c r="WDT18" s="219"/>
      <c r="WDU18" s="219"/>
      <c r="WDV18" s="219"/>
      <c r="WDW18" s="219"/>
      <c r="WDX18" s="219"/>
      <c r="WDY18" s="219"/>
      <c r="WDZ18" s="219"/>
      <c r="WEA18" s="219"/>
      <c r="WEB18" s="219"/>
      <c r="WEC18" s="219"/>
      <c r="WED18" s="219"/>
      <c r="WEE18" s="219"/>
      <c r="WEF18" s="219"/>
      <c r="WEG18" s="219"/>
      <c r="WEH18" s="219"/>
      <c r="WEI18" s="219"/>
      <c r="WEJ18" s="219"/>
      <c r="WEK18" s="219"/>
      <c r="WEL18" s="219"/>
      <c r="WEM18" s="219"/>
      <c r="WEN18" s="219"/>
      <c r="WEO18" s="219"/>
      <c r="WEP18" s="219"/>
      <c r="WEQ18" s="219"/>
      <c r="WER18" s="219"/>
      <c r="WES18" s="219"/>
      <c r="WET18" s="219"/>
      <c r="WEU18" s="219"/>
      <c r="WEV18" s="219"/>
      <c r="WEW18" s="219"/>
      <c r="WEX18" s="219"/>
      <c r="WEY18" s="219"/>
      <c r="WEZ18" s="219"/>
      <c r="WFA18" s="219"/>
      <c r="WFB18" s="219"/>
      <c r="WFC18" s="219"/>
      <c r="WFD18" s="219"/>
      <c r="WFE18" s="219"/>
      <c r="WFF18" s="219"/>
      <c r="WFG18" s="219"/>
      <c r="WFH18" s="219"/>
      <c r="WFI18" s="219"/>
      <c r="WFJ18" s="219"/>
      <c r="WFK18" s="219"/>
      <c r="WFL18" s="219"/>
      <c r="WFM18" s="219"/>
      <c r="WFN18" s="219"/>
      <c r="WFO18" s="219"/>
      <c r="WFP18" s="219"/>
      <c r="WFQ18" s="219"/>
      <c r="WFR18" s="219"/>
      <c r="WFS18" s="219"/>
      <c r="WFT18" s="219"/>
      <c r="WFU18" s="219"/>
      <c r="WFV18" s="219"/>
      <c r="WFW18" s="219"/>
      <c r="WFX18" s="219"/>
      <c r="WFY18" s="219"/>
      <c r="WFZ18" s="219"/>
      <c r="WGA18" s="219"/>
      <c r="WGB18" s="219"/>
      <c r="WGC18" s="219"/>
      <c r="WGD18" s="219"/>
      <c r="WGE18" s="219"/>
      <c r="WGF18" s="219"/>
      <c r="WGG18" s="219"/>
      <c r="WGH18" s="219"/>
      <c r="WGI18" s="219"/>
      <c r="WGJ18" s="219"/>
      <c r="WGK18" s="219"/>
      <c r="WGL18" s="219"/>
      <c r="WGM18" s="219"/>
      <c r="WGN18" s="219"/>
      <c r="WGO18" s="219"/>
      <c r="WGP18" s="219"/>
      <c r="WGQ18" s="219"/>
      <c r="WGR18" s="219"/>
      <c r="WGS18" s="219"/>
      <c r="WGT18" s="219"/>
      <c r="WGU18" s="219"/>
      <c r="WGV18" s="219"/>
      <c r="WGW18" s="219"/>
      <c r="WGX18" s="219"/>
      <c r="WGY18" s="219"/>
      <c r="WGZ18" s="219"/>
      <c r="WHA18" s="219"/>
      <c r="WHB18" s="219"/>
      <c r="WHC18" s="219"/>
      <c r="WHD18" s="219"/>
      <c r="WHE18" s="219"/>
      <c r="WHF18" s="219"/>
      <c r="WHG18" s="219"/>
      <c r="WHH18" s="219"/>
      <c r="WHI18" s="219"/>
      <c r="WHJ18" s="219"/>
      <c r="WHK18" s="219"/>
      <c r="WHL18" s="219"/>
      <c r="WHM18" s="219"/>
      <c r="WHN18" s="219"/>
      <c r="WHO18" s="219"/>
      <c r="WHP18" s="219"/>
      <c r="WHQ18" s="219"/>
      <c r="WHR18" s="219"/>
      <c r="WHS18" s="219"/>
      <c r="WHT18" s="219"/>
      <c r="WHU18" s="219"/>
      <c r="WHV18" s="219"/>
      <c r="WHW18" s="219"/>
      <c r="WHX18" s="219"/>
      <c r="WHY18" s="219"/>
      <c r="WHZ18" s="219"/>
      <c r="WIA18" s="219"/>
      <c r="WIB18" s="219"/>
      <c r="WIC18" s="219"/>
      <c r="WID18" s="219"/>
      <c r="WIE18" s="219"/>
      <c r="WIF18" s="219"/>
      <c r="WIG18" s="219"/>
      <c r="WIH18" s="219"/>
      <c r="WII18" s="219"/>
      <c r="WIJ18" s="219"/>
      <c r="WIK18" s="219"/>
      <c r="WIL18" s="219"/>
      <c r="WIM18" s="219"/>
      <c r="WIN18" s="219"/>
      <c r="WIO18" s="219"/>
      <c r="WIP18" s="219"/>
      <c r="WIQ18" s="219"/>
      <c r="WIR18" s="219"/>
      <c r="WIS18" s="219"/>
      <c r="WIT18" s="219"/>
      <c r="WIU18" s="219"/>
      <c r="WIV18" s="219"/>
      <c r="WIW18" s="219"/>
      <c r="WIX18" s="219"/>
      <c r="WIY18" s="219"/>
      <c r="WIZ18" s="219"/>
      <c r="WJA18" s="219"/>
      <c r="WJB18" s="219"/>
      <c r="WJC18" s="219"/>
      <c r="WJD18" s="219"/>
      <c r="WJE18" s="219"/>
      <c r="WJF18" s="219"/>
      <c r="WJG18" s="219"/>
      <c r="WJH18" s="219"/>
      <c r="WJI18" s="219"/>
      <c r="WJJ18" s="219"/>
      <c r="WJK18" s="219"/>
      <c r="WJL18" s="219"/>
      <c r="WJM18" s="219"/>
      <c r="WJN18" s="219"/>
      <c r="WJO18" s="219"/>
      <c r="WJP18" s="219"/>
      <c r="WJQ18" s="219"/>
      <c r="WJR18" s="219"/>
      <c r="WJS18" s="219"/>
      <c r="WJT18" s="219"/>
      <c r="WJU18" s="219"/>
      <c r="WJV18" s="219"/>
      <c r="WJW18" s="219"/>
      <c r="WJX18" s="219"/>
      <c r="WJY18" s="219"/>
      <c r="WJZ18" s="219"/>
      <c r="WKA18" s="219"/>
      <c r="WKB18" s="219"/>
      <c r="WKC18" s="219"/>
      <c r="WKD18" s="219"/>
      <c r="WKE18" s="219"/>
      <c r="WKF18" s="219"/>
      <c r="WKG18" s="219"/>
      <c r="WKH18" s="219"/>
      <c r="WKI18" s="219"/>
      <c r="WKJ18" s="219"/>
      <c r="WKK18" s="219"/>
      <c r="WKL18" s="219"/>
      <c r="WKM18" s="219"/>
      <c r="WKN18" s="219"/>
      <c r="WKO18" s="219"/>
      <c r="WKP18" s="219"/>
      <c r="WKQ18" s="219"/>
      <c r="WKR18" s="219"/>
      <c r="WKS18" s="219"/>
      <c r="WKT18" s="219"/>
      <c r="WKU18" s="219"/>
      <c r="WKV18" s="219"/>
      <c r="WKW18" s="219"/>
      <c r="WKX18" s="219"/>
      <c r="WKY18" s="219"/>
      <c r="WKZ18" s="219"/>
      <c r="WLA18" s="219"/>
      <c r="WLB18" s="219"/>
      <c r="WLC18" s="219"/>
      <c r="WLD18" s="219"/>
      <c r="WLE18" s="219"/>
      <c r="WLF18" s="219"/>
      <c r="WLG18" s="219"/>
      <c r="WLH18" s="219"/>
      <c r="WLI18" s="219"/>
      <c r="WLJ18" s="219"/>
      <c r="WLK18" s="219"/>
      <c r="WLL18" s="219"/>
      <c r="WLM18" s="219"/>
      <c r="WLN18" s="219"/>
      <c r="WLO18" s="219"/>
      <c r="WLP18" s="219"/>
      <c r="WLQ18" s="219"/>
      <c r="WLR18" s="219"/>
      <c r="WLS18" s="219"/>
      <c r="WLT18" s="219"/>
      <c r="WLU18" s="219"/>
      <c r="WLV18" s="219"/>
      <c r="WLW18" s="219"/>
      <c r="WLX18" s="219"/>
      <c r="WLY18" s="219"/>
      <c r="WLZ18" s="219"/>
      <c r="WMA18" s="219"/>
      <c r="WMB18" s="219"/>
      <c r="WMC18" s="219"/>
      <c r="WMD18" s="219"/>
      <c r="WME18" s="219"/>
      <c r="WMF18" s="219"/>
      <c r="WMG18" s="219"/>
      <c r="WMH18" s="219"/>
      <c r="WMI18" s="219"/>
      <c r="WMJ18" s="219"/>
      <c r="WMK18" s="219"/>
      <c r="WML18" s="219"/>
      <c r="WMM18" s="219"/>
      <c r="WMN18" s="219"/>
      <c r="WMO18" s="219"/>
      <c r="WMP18" s="219"/>
      <c r="WMQ18" s="219"/>
      <c r="WMR18" s="219"/>
      <c r="WMS18" s="219"/>
      <c r="WMT18" s="219"/>
      <c r="WMU18" s="219"/>
      <c r="WMV18" s="219"/>
      <c r="WMW18" s="219"/>
      <c r="WMX18" s="219"/>
      <c r="WMY18" s="219"/>
      <c r="WMZ18" s="219"/>
      <c r="WNA18" s="219"/>
      <c r="WNB18" s="219"/>
      <c r="WNC18" s="219"/>
      <c r="WND18" s="219"/>
      <c r="WNE18" s="219"/>
      <c r="WNF18" s="219"/>
      <c r="WNG18" s="219"/>
      <c r="WNH18" s="219"/>
      <c r="WNI18" s="219"/>
      <c r="WNJ18" s="219"/>
      <c r="WNK18" s="219"/>
      <c r="WNL18" s="219"/>
      <c r="WNM18" s="219"/>
      <c r="WNN18" s="219"/>
      <c r="WNO18" s="219"/>
      <c r="WNP18" s="219"/>
      <c r="WNQ18" s="219"/>
      <c r="WNR18" s="219"/>
      <c r="WNS18" s="219"/>
      <c r="WNT18" s="219"/>
      <c r="WNU18" s="219"/>
      <c r="WNV18" s="219"/>
      <c r="WNW18" s="219"/>
      <c r="WNX18" s="219"/>
      <c r="WNY18" s="219"/>
      <c r="WNZ18" s="219"/>
      <c r="WOA18" s="219"/>
      <c r="WOB18" s="219"/>
      <c r="WOC18" s="219"/>
      <c r="WOD18" s="219"/>
      <c r="WOE18" s="219"/>
      <c r="WOF18" s="219"/>
      <c r="WOG18" s="219"/>
      <c r="WOH18" s="219"/>
      <c r="WOI18" s="219"/>
      <c r="WOJ18" s="219"/>
      <c r="WOK18" s="219"/>
      <c r="WOL18" s="219"/>
      <c r="WOM18" s="219"/>
      <c r="WON18" s="219"/>
      <c r="WOO18" s="219"/>
      <c r="WOP18" s="219"/>
      <c r="WOQ18" s="219"/>
      <c r="WOR18" s="219"/>
      <c r="WOS18" s="219"/>
      <c r="WOT18" s="219"/>
      <c r="WOU18" s="219"/>
      <c r="WOV18" s="219"/>
      <c r="WOW18" s="219"/>
      <c r="WOX18" s="219"/>
      <c r="WOY18" s="219"/>
      <c r="WOZ18" s="219"/>
      <c r="WPA18" s="219"/>
      <c r="WPB18" s="219"/>
      <c r="WPC18" s="219"/>
      <c r="WPD18" s="219"/>
      <c r="WPE18" s="219"/>
      <c r="WPF18" s="219"/>
      <c r="WPG18" s="219"/>
      <c r="WPH18" s="219"/>
      <c r="WPI18" s="219"/>
      <c r="WPJ18" s="219"/>
      <c r="WPK18" s="219"/>
      <c r="WPL18" s="219"/>
      <c r="WPM18" s="219"/>
      <c r="WPN18" s="219"/>
      <c r="WPO18" s="219"/>
      <c r="WPP18" s="219"/>
      <c r="WPQ18" s="219"/>
      <c r="WPR18" s="219"/>
      <c r="WPS18" s="219"/>
      <c r="WPT18" s="219"/>
      <c r="WPU18" s="219"/>
      <c r="WPV18" s="219"/>
      <c r="WPW18" s="219"/>
      <c r="WPX18" s="219"/>
      <c r="WPY18" s="219"/>
      <c r="WPZ18" s="219"/>
      <c r="WQA18" s="219"/>
      <c r="WQB18" s="219"/>
      <c r="WQC18" s="219"/>
      <c r="WQD18" s="219"/>
      <c r="WQE18" s="219"/>
      <c r="WQF18" s="219"/>
      <c r="WQG18" s="219"/>
      <c r="WQH18" s="219"/>
      <c r="WQI18" s="219"/>
      <c r="WQJ18" s="219"/>
      <c r="WQK18" s="219"/>
      <c r="WQL18" s="219"/>
      <c r="WQM18" s="219"/>
      <c r="WQN18" s="219"/>
      <c r="WQO18" s="219"/>
      <c r="WQP18" s="219"/>
      <c r="WQQ18" s="219"/>
      <c r="WQR18" s="219"/>
      <c r="WQS18" s="219"/>
      <c r="WQT18" s="219"/>
      <c r="WQU18" s="219"/>
      <c r="WQV18" s="219"/>
      <c r="WQW18" s="219"/>
      <c r="WQX18" s="219"/>
      <c r="WQY18" s="219"/>
      <c r="WQZ18" s="219"/>
      <c r="WRA18" s="219"/>
      <c r="WRB18" s="219"/>
      <c r="WRC18" s="219"/>
      <c r="WRD18" s="219"/>
      <c r="WRE18" s="219"/>
      <c r="WRF18" s="219"/>
      <c r="WRG18" s="219"/>
      <c r="WRH18" s="219"/>
      <c r="WRI18" s="219"/>
      <c r="WRJ18" s="219"/>
      <c r="WRK18" s="219"/>
      <c r="WRL18" s="219"/>
      <c r="WRM18" s="219"/>
      <c r="WRN18" s="219"/>
      <c r="WRO18" s="219"/>
      <c r="WRP18" s="219"/>
      <c r="WRQ18" s="219"/>
      <c r="WRR18" s="219"/>
      <c r="WRS18" s="219"/>
      <c r="WRT18" s="219"/>
      <c r="WRU18" s="219"/>
      <c r="WRV18" s="219"/>
      <c r="WRW18" s="219"/>
      <c r="WRX18" s="219"/>
      <c r="WRY18" s="219"/>
      <c r="WRZ18" s="219"/>
      <c r="WSA18" s="219"/>
      <c r="WSB18" s="219"/>
      <c r="WSC18" s="219"/>
      <c r="WSD18" s="219"/>
      <c r="WSE18" s="219"/>
      <c r="WSF18" s="219"/>
      <c r="WSG18" s="219"/>
      <c r="WSH18" s="219"/>
      <c r="WSI18" s="219"/>
      <c r="WSJ18" s="219"/>
      <c r="WSK18" s="219"/>
      <c r="WSL18" s="219"/>
      <c r="WSM18" s="219"/>
      <c r="WSN18" s="219"/>
      <c r="WSO18" s="219"/>
      <c r="WSP18" s="219"/>
      <c r="WSQ18" s="219"/>
      <c r="WSR18" s="219"/>
      <c r="WSS18" s="219"/>
      <c r="WST18" s="219"/>
      <c r="WSU18" s="219"/>
      <c r="WSV18" s="219"/>
      <c r="WSW18" s="219"/>
      <c r="WSX18" s="219"/>
      <c r="WSY18" s="219"/>
      <c r="WSZ18" s="219"/>
      <c r="WTA18" s="219"/>
      <c r="WTB18" s="219"/>
      <c r="WTC18" s="219"/>
      <c r="WTD18" s="219"/>
      <c r="WTE18" s="219"/>
      <c r="WTF18" s="219"/>
      <c r="WTG18" s="219"/>
      <c r="WTH18" s="219"/>
      <c r="WTI18" s="219"/>
      <c r="WTJ18" s="219"/>
      <c r="WTK18" s="219"/>
      <c r="WTL18" s="219"/>
      <c r="WTM18" s="219"/>
      <c r="WTN18" s="219"/>
      <c r="WTO18" s="219"/>
      <c r="WTP18" s="219"/>
      <c r="WTQ18" s="219"/>
      <c r="WTR18" s="219"/>
      <c r="WTS18" s="219"/>
      <c r="WTT18" s="219"/>
      <c r="WTU18" s="219"/>
      <c r="WTV18" s="219"/>
      <c r="WTW18" s="219"/>
      <c r="WTX18" s="219"/>
      <c r="WTY18" s="219"/>
      <c r="WTZ18" s="219"/>
      <c r="WUA18" s="219"/>
      <c r="WUB18" s="219"/>
      <c r="WUC18" s="219"/>
      <c r="WUD18" s="219"/>
      <c r="WUE18" s="219"/>
      <c r="WUF18" s="219"/>
      <c r="WUG18" s="219"/>
      <c r="WUH18" s="219"/>
      <c r="WUI18" s="219"/>
      <c r="WUJ18" s="219"/>
      <c r="WUK18" s="219"/>
      <c r="WUL18" s="219"/>
      <c r="WUM18" s="219"/>
      <c r="WUN18" s="219"/>
      <c r="WUO18" s="219"/>
      <c r="WUP18" s="219"/>
      <c r="WUQ18" s="219"/>
      <c r="WUR18" s="219"/>
      <c r="WUS18" s="219"/>
      <c r="WUT18" s="219"/>
      <c r="WUU18" s="219"/>
      <c r="WUV18" s="219"/>
      <c r="WUW18" s="219"/>
      <c r="WUX18" s="219"/>
      <c r="WUY18" s="219"/>
      <c r="WUZ18" s="219"/>
      <c r="WVA18" s="219"/>
      <c r="WVB18" s="219"/>
      <c r="WVC18" s="219"/>
      <c r="WVD18" s="219"/>
      <c r="WVE18" s="219"/>
      <c r="WVF18" s="219"/>
      <c r="WVG18" s="219"/>
      <c r="WVH18" s="219"/>
      <c r="WVI18" s="219"/>
      <c r="WVJ18" s="219"/>
      <c r="WVK18" s="219"/>
      <c r="WVL18" s="219"/>
      <c r="WVM18" s="219"/>
      <c r="WVN18" s="219"/>
      <c r="WVO18" s="219"/>
      <c r="WVP18" s="219"/>
      <c r="WVQ18" s="219"/>
      <c r="WVR18" s="219"/>
      <c r="WVS18" s="219"/>
      <c r="WVT18" s="219"/>
      <c r="WVU18" s="219"/>
      <c r="WVV18" s="219"/>
      <c r="WVW18" s="219"/>
      <c r="WVX18" s="219"/>
      <c r="WVY18" s="219"/>
      <c r="WVZ18" s="219"/>
      <c r="WWA18" s="219"/>
      <c r="WWB18" s="219"/>
      <c r="WWC18" s="219"/>
      <c r="WWD18" s="219"/>
      <c r="WWE18" s="219"/>
      <c r="WWF18" s="219"/>
      <c r="WWG18" s="219"/>
      <c r="WWH18" s="219"/>
      <c r="WWI18" s="219"/>
      <c r="WWJ18" s="219"/>
      <c r="WWK18" s="219"/>
      <c r="WWL18" s="219"/>
      <c r="WWM18" s="219"/>
      <c r="WWN18" s="219"/>
      <c r="WWO18" s="219"/>
      <c r="WWP18" s="219"/>
      <c r="WWQ18" s="219"/>
      <c r="WWR18" s="219"/>
      <c r="WWS18" s="219"/>
      <c r="WWT18" s="219"/>
      <c r="WWU18" s="219"/>
      <c r="WWV18" s="219"/>
      <c r="WWW18" s="219"/>
      <c r="WWX18" s="219"/>
      <c r="WWY18" s="219"/>
      <c r="WWZ18" s="219"/>
      <c r="WXA18" s="219"/>
      <c r="WXB18" s="219"/>
      <c r="WXC18" s="219"/>
      <c r="WXD18" s="219"/>
      <c r="WXE18" s="219"/>
      <c r="WXF18" s="219"/>
      <c r="WXG18" s="219"/>
      <c r="WXH18" s="219"/>
      <c r="WXI18" s="219"/>
      <c r="WXJ18" s="219"/>
      <c r="WXK18" s="219"/>
      <c r="WXL18" s="219"/>
      <c r="WXM18" s="219"/>
      <c r="WXN18" s="219"/>
      <c r="WXO18" s="219"/>
      <c r="WXP18" s="219"/>
      <c r="WXQ18" s="219"/>
      <c r="WXR18" s="219"/>
      <c r="WXS18" s="219"/>
      <c r="WXT18" s="219"/>
      <c r="WXU18" s="219"/>
      <c r="WXV18" s="219"/>
      <c r="WXW18" s="219"/>
      <c r="WXX18" s="219"/>
      <c r="WXY18" s="219"/>
      <c r="WXZ18" s="219"/>
      <c r="WYA18" s="219"/>
      <c r="WYB18" s="219"/>
      <c r="WYC18" s="219"/>
      <c r="WYD18" s="219"/>
      <c r="WYE18" s="219"/>
      <c r="WYF18" s="219"/>
      <c r="WYG18" s="219"/>
      <c r="WYH18" s="219"/>
      <c r="WYI18" s="219"/>
      <c r="WYJ18" s="219"/>
      <c r="WYK18" s="219"/>
      <c r="WYL18" s="219"/>
      <c r="WYM18" s="219"/>
      <c r="WYN18" s="219"/>
      <c r="WYO18" s="219"/>
      <c r="WYP18" s="219"/>
      <c r="WYQ18" s="219"/>
      <c r="WYR18" s="219"/>
      <c r="WYS18" s="219"/>
      <c r="WYT18" s="219"/>
      <c r="WYU18" s="219"/>
      <c r="WYV18" s="219"/>
      <c r="WYW18" s="219"/>
      <c r="WYX18" s="219"/>
      <c r="WYY18" s="219"/>
      <c r="WYZ18" s="219"/>
      <c r="WZA18" s="219"/>
      <c r="WZB18" s="219"/>
      <c r="WZC18" s="219"/>
      <c r="WZD18" s="219"/>
      <c r="WZE18" s="219"/>
      <c r="WZF18" s="219"/>
      <c r="WZG18" s="219"/>
      <c r="WZH18" s="219"/>
      <c r="WZI18" s="219"/>
      <c r="WZJ18" s="219"/>
      <c r="WZK18" s="219"/>
      <c r="WZL18" s="219"/>
      <c r="WZM18" s="219"/>
      <c r="WZN18" s="219"/>
      <c r="WZO18" s="219"/>
      <c r="WZP18" s="219"/>
      <c r="WZQ18" s="219"/>
      <c r="WZR18" s="219"/>
      <c r="WZS18" s="219"/>
      <c r="WZT18" s="219"/>
      <c r="WZU18" s="219"/>
      <c r="WZV18" s="219"/>
      <c r="WZW18" s="219"/>
      <c r="WZX18" s="219"/>
      <c r="WZY18" s="219"/>
      <c r="WZZ18" s="219"/>
      <c r="XAA18" s="219"/>
      <c r="XAB18" s="219"/>
      <c r="XAC18" s="219"/>
      <c r="XAD18" s="219"/>
      <c r="XAE18" s="219"/>
      <c r="XAF18" s="219"/>
      <c r="XAG18" s="219"/>
      <c r="XAH18" s="219"/>
      <c r="XAI18" s="219"/>
      <c r="XAJ18" s="219"/>
      <c r="XAK18" s="219"/>
      <c r="XAL18" s="219"/>
      <c r="XAM18" s="219"/>
      <c r="XAN18" s="219"/>
      <c r="XAO18" s="219"/>
      <c r="XAP18" s="219"/>
      <c r="XAQ18" s="219"/>
      <c r="XAR18" s="219"/>
      <c r="XAS18" s="219"/>
      <c r="XAT18" s="219"/>
      <c r="XAU18" s="219"/>
      <c r="XAV18" s="219"/>
      <c r="XAW18" s="219"/>
      <c r="XAX18" s="219"/>
      <c r="XAY18" s="219"/>
      <c r="XAZ18" s="219"/>
      <c r="XBA18" s="219"/>
      <c r="XBB18" s="219"/>
      <c r="XBC18" s="219"/>
      <c r="XBD18" s="219"/>
      <c r="XBE18" s="219"/>
      <c r="XBF18" s="219"/>
      <c r="XBG18" s="219"/>
      <c r="XBH18" s="219"/>
      <c r="XBI18" s="219"/>
      <c r="XBJ18" s="219"/>
      <c r="XBK18" s="219"/>
      <c r="XBL18" s="219"/>
      <c r="XBM18" s="219"/>
      <c r="XBN18" s="219"/>
      <c r="XBO18" s="219"/>
      <c r="XBP18" s="219"/>
      <c r="XBQ18" s="219"/>
      <c r="XBR18" s="219"/>
      <c r="XBS18" s="219"/>
      <c r="XBT18" s="219"/>
      <c r="XBU18" s="219"/>
      <c r="XBV18" s="219"/>
      <c r="XBW18" s="219"/>
      <c r="XBX18" s="219"/>
      <c r="XBY18" s="219"/>
      <c r="XBZ18" s="219"/>
      <c r="XCA18" s="219"/>
      <c r="XCB18" s="219"/>
      <c r="XCC18" s="219"/>
      <c r="XCD18" s="219"/>
      <c r="XCE18" s="219"/>
      <c r="XCF18" s="219"/>
      <c r="XCG18" s="219"/>
      <c r="XCH18" s="219"/>
      <c r="XCI18" s="219"/>
      <c r="XCJ18" s="219"/>
      <c r="XCK18" s="219"/>
      <c r="XCL18" s="219"/>
      <c r="XCM18" s="219"/>
      <c r="XCN18" s="219"/>
      <c r="XCO18" s="219"/>
      <c r="XCP18" s="219"/>
      <c r="XCQ18" s="219"/>
      <c r="XCR18" s="219"/>
      <c r="XCS18" s="219"/>
      <c r="XCT18" s="219"/>
      <c r="XCU18" s="219"/>
      <c r="XCV18" s="219"/>
      <c r="XCW18" s="219"/>
      <c r="XCX18" s="219"/>
      <c r="XCY18" s="219"/>
      <c r="XCZ18" s="219"/>
      <c r="XDA18" s="219"/>
      <c r="XDB18" s="219"/>
      <c r="XDC18" s="219"/>
      <c r="XDD18" s="219"/>
      <c r="XDE18" s="219"/>
      <c r="XDF18" s="219"/>
      <c r="XDG18" s="219"/>
      <c r="XDH18" s="219"/>
      <c r="XDI18" s="219"/>
      <c r="XDJ18" s="219"/>
      <c r="XDK18" s="219"/>
      <c r="XDL18" s="219"/>
      <c r="XDM18" s="219"/>
      <c r="XDN18" s="219"/>
      <c r="XDO18" s="219"/>
      <c r="XDP18" s="219"/>
      <c r="XDQ18" s="219"/>
      <c r="XDR18" s="219"/>
      <c r="XDS18" s="219"/>
      <c r="XDT18" s="219"/>
      <c r="XDU18" s="219"/>
      <c r="XDV18" s="219"/>
      <c r="XDW18" s="219"/>
      <c r="XDX18" s="219"/>
      <c r="XDY18" s="219"/>
      <c r="XDZ18" s="219"/>
      <c r="XEA18" s="219"/>
      <c r="XEB18" s="219"/>
      <c r="XEC18" s="219"/>
      <c r="XED18" s="219"/>
      <c r="XEE18" s="219"/>
      <c r="XEF18" s="219"/>
      <c r="XEG18" s="219"/>
      <c r="XEH18" s="219"/>
      <c r="XEI18" s="219"/>
      <c r="XEJ18" s="219"/>
      <c r="XEK18" s="219"/>
      <c r="XEL18" s="219"/>
      <c r="XEM18" s="219"/>
      <c r="XEN18" s="219"/>
      <c r="XEO18" s="219"/>
      <c r="XEP18" s="219"/>
      <c r="XEQ18" s="219"/>
      <c r="XER18" s="219"/>
      <c r="XES18" s="219"/>
      <c r="XET18" s="219"/>
      <c r="XEU18" s="219"/>
      <c r="XEV18" s="219"/>
      <c r="XEW18" s="219"/>
      <c r="XEX18" s="219"/>
      <c r="XEY18" s="219"/>
      <c r="XEZ18" s="219"/>
      <c r="XFA18" s="219"/>
      <c r="XFB18" s="219"/>
      <c r="XFC18" s="219"/>
      <c r="XFD18" s="219"/>
    </row>
    <row r="19" ht="24" customHeight="1" spans="1:16384">
      <c r="A19" s="219" t="s">
        <v>824</v>
      </c>
      <c r="B19" s="219"/>
      <c r="C19" s="219"/>
      <c r="D19" s="219"/>
      <c r="E19" s="219"/>
      <c r="F19" s="219"/>
      <c r="G19" s="219"/>
      <c r="H19" s="219"/>
      <c r="I19" s="219"/>
      <c r="J19" s="219"/>
      <c r="K19" s="219"/>
      <c r="L19" s="219"/>
      <c r="M19" s="219"/>
      <c r="N19" s="219"/>
      <c r="O19" s="219"/>
      <c r="P19" s="219"/>
      <c r="Q19" s="219"/>
      <c r="R19" s="219"/>
      <c r="S19" s="219"/>
      <c r="T19" s="219"/>
      <c r="U19" s="219"/>
      <c r="V19" s="219"/>
      <c r="W19" s="219"/>
      <c r="X19" s="219"/>
      <c r="Y19" s="219"/>
      <c r="Z19" s="219"/>
      <c r="AA19" s="219"/>
      <c r="AB19" s="219"/>
      <c r="AC19" s="219"/>
      <c r="AD19" s="219"/>
      <c r="AE19" s="219"/>
      <c r="AF19" s="219"/>
      <c r="AG19" s="219"/>
      <c r="AH19" s="219"/>
      <c r="AI19" s="219"/>
      <c r="AJ19" s="219"/>
      <c r="AK19" s="219"/>
      <c r="AL19" s="219"/>
      <c r="AM19" s="219"/>
      <c r="AN19" s="219"/>
      <c r="AO19" s="219"/>
      <c r="AP19" s="219"/>
      <c r="AQ19" s="219"/>
      <c r="AR19" s="219"/>
      <c r="AS19" s="219"/>
      <c r="AT19" s="219"/>
      <c r="AU19" s="219"/>
      <c r="AV19" s="219"/>
      <c r="AW19" s="219"/>
      <c r="AX19" s="219"/>
      <c r="AY19" s="219"/>
      <c r="AZ19" s="219"/>
      <c r="BA19" s="219"/>
      <c r="BB19" s="219"/>
      <c r="BC19" s="219"/>
      <c r="BD19" s="219"/>
      <c r="BE19" s="219"/>
      <c r="BF19" s="219"/>
      <c r="BG19" s="219"/>
      <c r="BH19" s="219"/>
      <c r="BI19" s="219"/>
      <c r="BJ19" s="219"/>
      <c r="BK19" s="219"/>
      <c r="BL19" s="219"/>
      <c r="BM19" s="219"/>
      <c r="BN19" s="219"/>
      <c r="BO19" s="219"/>
      <c r="BP19" s="219"/>
      <c r="BQ19" s="219"/>
      <c r="BR19" s="219"/>
      <c r="BS19" s="219"/>
      <c r="BT19" s="219"/>
      <c r="BU19" s="219"/>
      <c r="BV19" s="219"/>
      <c r="BW19" s="219"/>
      <c r="BX19" s="219"/>
      <c r="BY19" s="219"/>
      <c r="BZ19" s="219"/>
      <c r="CA19" s="219"/>
      <c r="CB19" s="219"/>
      <c r="CC19" s="219"/>
      <c r="CD19" s="219"/>
      <c r="CE19" s="219"/>
      <c r="CF19" s="219"/>
      <c r="CG19" s="219"/>
      <c r="CH19" s="219"/>
      <c r="CI19" s="219"/>
      <c r="CJ19" s="219"/>
      <c r="CK19" s="219"/>
      <c r="CL19" s="219"/>
      <c r="CM19" s="219"/>
      <c r="CN19" s="219"/>
      <c r="CO19" s="219"/>
      <c r="CP19" s="219"/>
      <c r="CQ19" s="219"/>
      <c r="CR19" s="219"/>
      <c r="CS19" s="219"/>
      <c r="CT19" s="219"/>
      <c r="CU19" s="219"/>
      <c r="CV19" s="219"/>
      <c r="CW19" s="219"/>
      <c r="CX19" s="219"/>
      <c r="CY19" s="219"/>
      <c r="CZ19" s="219"/>
      <c r="DA19" s="219"/>
      <c r="DB19" s="219"/>
      <c r="DC19" s="219"/>
      <c r="DD19" s="219"/>
      <c r="DE19" s="219"/>
      <c r="DF19" s="219"/>
      <c r="DG19" s="219"/>
      <c r="DH19" s="219"/>
      <c r="DI19" s="219"/>
      <c r="DJ19" s="219"/>
      <c r="DK19" s="219"/>
      <c r="DL19" s="219"/>
      <c r="DM19" s="219"/>
      <c r="DN19" s="219"/>
      <c r="DO19" s="219"/>
      <c r="DP19" s="219"/>
      <c r="DQ19" s="219"/>
      <c r="DR19" s="219"/>
      <c r="DS19" s="219"/>
      <c r="DT19" s="219"/>
      <c r="DU19" s="219"/>
      <c r="DV19" s="219"/>
      <c r="DW19" s="219"/>
      <c r="DX19" s="219"/>
      <c r="DY19" s="219"/>
      <c r="DZ19" s="219"/>
      <c r="EA19" s="219"/>
      <c r="EB19" s="219"/>
      <c r="EC19" s="219"/>
      <c r="ED19" s="219"/>
      <c r="EE19" s="219"/>
      <c r="EF19" s="219"/>
      <c r="EG19" s="219"/>
      <c r="EH19" s="219"/>
      <c r="EI19" s="219"/>
      <c r="EJ19" s="219"/>
      <c r="EK19" s="219"/>
      <c r="EL19" s="219"/>
      <c r="EM19" s="219"/>
      <c r="EN19" s="219"/>
      <c r="EO19" s="219"/>
      <c r="EP19" s="219"/>
      <c r="EQ19" s="219"/>
      <c r="ER19" s="219"/>
      <c r="ES19" s="219"/>
      <c r="ET19" s="219"/>
      <c r="EU19" s="219"/>
      <c r="EV19" s="219"/>
      <c r="EW19" s="219"/>
      <c r="EX19" s="219"/>
      <c r="EY19" s="219"/>
      <c r="EZ19" s="219"/>
      <c r="FA19" s="219"/>
      <c r="FB19" s="219"/>
      <c r="FC19" s="219"/>
      <c r="FD19" s="219"/>
      <c r="FE19" s="219"/>
      <c r="FF19" s="219"/>
      <c r="FG19" s="219"/>
      <c r="FH19" s="219"/>
      <c r="FI19" s="219"/>
      <c r="FJ19" s="219"/>
      <c r="FK19" s="219"/>
      <c r="FL19" s="219"/>
      <c r="FM19" s="219"/>
      <c r="FN19" s="219"/>
      <c r="FO19" s="219"/>
      <c r="FP19" s="219"/>
      <c r="FQ19" s="219"/>
      <c r="FR19" s="219"/>
      <c r="FS19" s="219"/>
      <c r="FT19" s="219"/>
      <c r="FU19" s="219"/>
      <c r="FV19" s="219"/>
      <c r="FW19" s="219"/>
      <c r="FX19" s="219"/>
      <c r="FY19" s="219"/>
      <c r="FZ19" s="219"/>
      <c r="GA19" s="219"/>
      <c r="GB19" s="219"/>
      <c r="GC19" s="219"/>
      <c r="GD19" s="219"/>
      <c r="GE19" s="219"/>
      <c r="GF19" s="219"/>
      <c r="GG19" s="219"/>
      <c r="GH19" s="219"/>
      <c r="GI19" s="219"/>
      <c r="GJ19" s="219"/>
      <c r="GK19" s="219"/>
      <c r="GL19" s="219"/>
      <c r="GM19" s="219"/>
      <c r="GN19" s="219"/>
      <c r="GO19" s="219"/>
      <c r="GP19" s="219"/>
      <c r="GQ19" s="219"/>
      <c r="GR19" s="219"/>
      <c r="GS19" s="219"/>
      <c r="GT19" s="219"/>
      <c r="GU19" s="219"/>
      <c r="GV19" s="219"/>
      <c r="GW19" s="219"/>
      <c r="GX19" s="219"/>
      <c r="GY19" s="219"/>
      <c r="GZ19" s="219"/>
      <c r="HA19" s="219"/>
      <c r="HB19" s="219"/>
      <c r="HC19" s="219"/>
      <c r="HD19" s="219"/>
      <c r="HE19" s="219"/>
      <c r="HF19" s="219"/>
      <c r="HG19" s="219"/>
      <c r="HH19" s="219"/>
      <c r="HI19" s="219"/>
      <c r="HJ19" s="219"/>
      <c r="HK19" s="219"/>
      <c r="HL19" s="219"/>
      <c r="HM19" s="219"/>
      <c r="HN19" s="219"/>
      <c r="HO19" s="219"/>
      <c r="HP19" s="219"/>
      <c r="HQ19" s="219"/>
      <c r="HR19" s="219"/>
      <c r="HS19" s="219"/>
      <c r="HT19" s="219"/>
      <c r="HU19" s="219"/>
      <c r="HV19" s="219"/>
      <c r="HW19" s="219"/>
      <c r="HX19" s="219"/>
      <c r="HY19" s="219"/>
      <c r="HZ19" s="219"/>
      <c r="IA19" s="219"/>
      <c r="IB19" s="219"/>
      <c r="IC19" s="219"/>
      <c r="ID19" s="219"/>
      <c r="IE19" s="219"/>
      <c r="IF19" s="219"/>
      <c r="IG19" s="219"/>
      <c r="IH19" s="219"/>
      <c r="II19" s="219"/>
      <c r="IJ19" s="219"/>
      <c r="IK19" s="219"/>
      <c r="IL19" s="219"/>
      <c r="IM19" s="219"/>
      <c r="IN19" s="219"/>
      <c r="IO19" s="219"/>
      <c r="IP19" s="219"/>
      <c r="IQ19" s="219"/>
      <c r="IR19" s="219"/>
      <c r="IS19" s="219"/>
      <c r="IT19" s="219"/>
      <c r="IU19" s="219"/>
      <c r="IV19" s="219"/>
      <c r="IW19" s="219"/>
      <c r="IX19" s="219"/>
      <c r="IY19" s="219"/>
      <c r="IZ19" s="219"/>
      <c r="JA19" s="219"/>
      <c r="JB19" s="219"/>
      <c r="JC19" s="219"/>
      <c r="JD19" s="219"/>
      <c r="JE19" s="219"/>
      <c r="JF19" s="219"/>
      <c r="JG19" s="219"/>
      <c r="JH19" s="219"/>
      <c r="JI19" s="219"/>
      <c r="JJ19" s="219"/>
      <c r="JK19" s="219"/>
      <c r="JL19" s="219"/>
      <c r="JM19" s="219"/>
      <c r="JN19" s="219"/>
      <c r="JO19" s="219"/>
      <c r="JP19" s="219"/>
      <c r="JQ19" s="219"/>
      <c r="JR19" s="219"/>
      <c r="JS19" s="219"/>
      <c r="JT19" s="219"/>
      <c r="JU19" s="219"/>
      <c r="JV19" s="219"/>
      <c r="JW19" s="219"/>
      <c r="JX19" s="219"/>
      <c r="JY19" s="219"/>
      <c r="JZ19" s="219"/>
      <c r="KA19" s="219"/>
      <c r="KB19" s="219"/>
      <c r="KC19" s="219"/>
      <c r="KD19" s="219"/>
      <c r="KE19" s="219"/>
      <c r="KF19" s="219"/>
      <c r="KG19" s="219"/>
      <c r="KH19" s="219"/>
      <c r="KI19" s="219"/>
      <c r="KJ19" s="219"/>
      <c r="KK19" s="219"/>
      <c r="KL19" s="219"/>
      <c r="KM19" s="219"/>
      <c r="KN19" s="219"/>
      <c r="KO19" s="219"/>
      <c r="KP19" s="219"/>
      <c r="KQ19" s="219"/>
      <c r="KR19" s="219"/>
      <c r="KS19" s="219"/>
      <c r="KT19" s="219"/>
      <c r="KU19" s="219"/>
      <c r="KV19" s="219"/>
      <c r="KW19" s="219"/>
      <c r="KX19" s="219"/>
      <c r="KY19" s="219"/>
      <c r="KZ19" s="219"/>
      <c r="LA19" s="219"/>
      <c r="LB19" s="219"/>
      <c r="LC19" s="219"/>
      <c r="LD19" s="219"/>
      <c r="LE19" s="219"/>
      <c r="LF19" s="219"/>
      <c r="LG19" s="219"/>
      <c r="LH19" s="219"/>
      <c r="LI19" s="219"/>
      <c r="LJ19" s="219"/>
      <c r="LK19" s="219"/>
      <c r="LL19" s="219"/>
      <c r="LM19" s="219"/>
      <c r="LN19" s="219"/>
      <c r="LO19" s="219"/>
      <c r="LP19" s="219"/>
      <c r="LQ19" s="219"/>
      <c r="LR19" s="219"/>
      <c r="LS19" s="219"/>
      <c r="LT19" s="219"/>
      <c r="LU19" s="219"/>
      <c r="LV19" s="219"/>
      <c r="LW19" s="219"/>
      <c r="LX19" s="219"/>
      <c r="LY19" s="219"/>
      <c r="LZ19" s="219"/>
      <c r="MA19" s="219"/>
      <c r="MB19" s="219"/>
      <c r="MC19" s="219"/>
      <c r="MD19" s="219"/>
      <c r="ME19" s="219"/>
      <c r="MF19" s="219"/>
      <c r="MG19" s="219"/>
      <c r="MH19" s="219"/>
      <c r="MI19" s="219"/>
      <c r="MJ19" s="219"/>
      <c r="MK19" s="219"/>
      <c r="ML19" s="219"/>
      <c r="MM19" s="219"/>
      <c r="MN19" s="219"/>
      <c r="MO19" s="219"/>
      <c r="MP19" s="219"/>
      <c r="MQ19" s="219"/>
      <c r="MR19" s="219"/>
      <c r="MS19" s="219"/>
      <c r="MT19" s="219"/>
      <c r="MU19" s="219"/>
      <c r="MV19" s="219"/>
      <c r="MW19" s="219"/>
      <c r="MX19" s="219"/>
      <c r="MY19" s="219"/>
      <c r="MZ19" s="219"/>
      <c r="NA19" s="219"/>
      <c r="NB19" s="219"/>
      <c r="NC19" s="219"/>
      <c r="ND19" s="219"/>
      <c r="NE19" s="219"/>
      <c r="NF19" s="219"/>
      <c r="NG19" s="219"/>
      <c r="NH19" s="219"/>
      <c r="NI19" s="219"/>
      <c r="NJ19" s="219"/>
      <c r="NK19" s="219"/>
      <c r="NL19" s="219"/>
      <c r="NM19" s="219"/>
      <c r="NN19" s="219"/>
      <c r="NO19" s="219"/>
      <c r="NP19" s="219"/>
      <c r="NQ19" s="219"/>
      <c r="NR19" s="219"/>
      <c r="NS19" s="219"/>
      <c r="NT19" s="219"/>
      <c r="NU19" s="219"/>
      <c r="NV19" s="219"/>
      <c r="NW19" s="219"/>
      <c r="NX19" s="219"/>
      <c r="NY19" s="219"/>
      <c r="NZ19" s="219"/>
      <c r="OA19" s="219"/>
      <c r="OB19" s="219"/>
      <c r="OC19" s="219"/>
      <c r="OD19" s="219"/>
      <c r="OE19" s="219"/>
      <c r="OF19" s="219"/>
      <c r="OG19" s="219"/>
      <c r="OH19" s="219"/>
      <c r="OI19" s="219"/>
      <c r="OJ19" s="219"/>
      <c r="OK19" s="219"/>
      <c r="OL19" s="219"/>
      <c r="OM19" s="219"/>
      <c r="ON19" s="219"/>
      <c r="OO19" s="219"/>
      <c r="OP19" s="219"/>
      <c r="OQ19" s="219"/>
      <c r="OR19" s="219"/>
      <c r="OS19" s="219"/>
      <c r="OT19" s="219"/>
      <c r="OU19" s="219"/>
      <c r="OV19" s="219"/>
      <c r="OW19" s="219"/>
      <c r="OX19" s="219"/>
      <c r="OY19" s="219"/>
      <c r="OZ19" s="219"/>
      <c r="PA19" s="219"/>
      <c r="PB19" s="219"/>
      <c r="PC19" s="219"/>
      <c r="PD19" s="219"/>
      <c r="PE19" s="219"/>
      <c r="PF19" s="219"/>
      <c r="PG19" s="219"/>
      <c r="PH19" s="219"/>
      <c r="PI19" s="219"/>
      <c r="PJ19" s="219"/>
      <c r="PK19" s="219"/>
      <c r="PL19" s="219"/>
      <c r="PM19" s="219"/>
      <c r="PN19" s="219"/>
      <c r="PO19" s="219"/>
      <c r="PP19" s="219"/>
      <c r="PQ19" s="219"/>
      <c r="PR19" s="219"/>
      <c r="PS19" s="219"/>
      <c r="PT19" s="219"/>
      <c r="PU19" s="219"/>
      <c r="PV19" s="219"/>
      <c r="PW19" s="219"/>
      <c r="PX19" s="219"/>
      <c r="PY19" s="219"/>
      <c r="PZ19" s="219"/>
      <c r="QA19" s="219"/>
      <c r="QB19" s="219"/>
      <c r="QC19" s="219"/>
      <c r="QD19" s="219"/>
      <c r="QE19" s="219"/>
      <c r="QF19" s="219"/>
      <c r="QG19" s="219"/>
      <c r="QH19" s="219"/>
      <c r="QI19" s="219"/>
      <c r="QJ19" s="219"/>
      <c r="QK19" s="219"/>
      <c r="QL19" s="219"/>
      <c r="QM19" s="219"/>
      <c r="QN19" s="219"/>
      <c r="QO19" s="219"/>
      <c r="QP19" s="219"/>
      <c r="QQ19" s="219"/>
      <c r="QR19" s="219"/>
      <c r="QS19" s="219"/>
      <c r="QT19" s="219"/>
      <c r="QU19" s="219"/>
      <c r="QV19" s="219"/>
      <c r="QW19" s="219"/>
      <c r="QX19" s="219"/>
      <c r="QY19" s="219"/>
      <c r="QZ19" s="219"/>
      <c r="RA19" s="219"/>
      <c r="RB19" s="219"/>
      <c r="RC19" s="219"/>
      <c r="RD19" s="219"/>
      <c r="RE19" s="219"/>
      <c r="RF19" s="219"/>
      <c r="RG19" s="219"/>
      <c r="RH19" s="219"/>
      <c r="RI19" s="219"/>
      <c r="RJ19" s="219"/>
      <c r="RK19" s="219"/>
      <c r="RL19" s="219"/>
      <c r="RM19" s="219"/>
      <c r="RN19" s="219"/>
      <c r="RO19" s="219"/>
      <c r="RP19" s="219"/>
      <c r="RQ19" s="219"/>
      <c r="RR19" s="219"/>
      <c r="RS19" s="219"/>
      <c r="RT19" s="219"/>
      <c r="RU19" s="219"/>
      <c r="RV19" s="219"/>
      <c r="RW19" s="219"/>
      <c r="RX19" s="219"/>
      <c r="RY19" s="219"/>
      <c r="RZ19" s="219"/>
      <c r="SA19" s="219"/>
      <c r="SB19" s="219"/>
      <c r="SC19" s="219"/>
      <c r="SD19" s="219"/>
      <c r="SE19" s="219"/>
      <c r="SF19" s="219"/>
      <c r="SG19" s="219"/>
      <c r="SH19" s="219"/>
      <c r="SI19" s="219"/>
      <c r="SJ19" s="219"/>
      <c r="SK19" s="219"/>
      <c r="SL19" s="219"/>
      <c r="SM19" s="219"/>
      <c r="SN19" s="219"/>
      <c r="SO19" s="219"/>
      <c r="SP19" s="219"/>
      <c r="SQ19" s="219"/>
      <c r="SR19" s="219"/>
      <c r="SS19" s="219"/>
      <c r="ST19" s="219"/>
      <c r="SU19" s="219"/>
      <c r="SV19" s="219"/>
      <c r="SW19" s="219"/>
      <c r="SX19" s="219"/>
      <c r="SY19" s="219"/>
      <c r="SZ19" s="219"/>
      <c r="TA19" s="219"/>
      <c r="TB19" s="219"/>
      <c r="TC19" s="219"/>
      <c r="TD19" s="219"/>
      <c r="TE19" s="219"/>
      <c r="TF19" s="219"/>
      <c r="TG19" s="219"/>
      <c r="TH19" s="219"/>
      <c r="TI19" s="219"/>
      <c r="TJ19" s="219"/>
      <c r="TK19" s="219"/>
      <c r="TL19" s="219"/>
      <c r="TM19" s="219"/>
      <c r="TN19" s="219"/>
      <c r="TO19" s="219"/>
      <c r="TP19" s="219"/>
      <c r="TQ19" s="219"/>
      <c r="TR19" s="219"/>
      <c r="TS19" s="219"/>
      <c r="TT19" s="219"/>
      <c r="TU19" s="219"/>
      <c r="TV19" s="219"/>
      <c r="TW19" s="219"/>
      <c r="TX19" s="219"/>
      <c r="TY19" s="219"/>
      <c r="TZ19" s="219"/>
      <c r="UA19" s="219"/>
      <c r="UB19" s="219"/>
      <c r="UC19" s="219"/>
      <c r="UD19" s="219"/>
      <c r="UE19" s="219"/>
      <c r="UF19" s="219"/>
      <c r="UG19" s="219"/>
      <c r="UH19" s="219"/>
      <c r="UI19" s="219"/>
      <c r="UJ19" s="219"/>
      <c r="UK19" s="219"/>
      <c r="UL19" s="219"/>
      <c r="UM19" s="219"/>
      <c r="UN19" s="219"/>
      <c r="UO19" s="219"/>
      <c r="UP19" s="219"/>
      <c r="UQ19" s="219"/>
      <c r="UR19" s="219"/>
      <c r="US19" s="219"/>
      <c r="UT19" s="219"/>
      <c r="UU19" s="219"/>
      <c r="UV19" s="219"/>
      <c r="UW19" s="219"/>
      <c r="UX19" s="219"/>
      <c r="UY19" s="219"/>
      <c r="UZ19" s="219"/>
      <c r="VA19" s="219"/>
      <c r="VB19" s="219"/>
      <c r="VC19" s="219"/>
      <c r="VD19" s="219"/>
      <c r="VE19" s="219"/>
      <c r="VF19" s="219"/>
      <c r="VG19" s="219"/>
      <c r="VH19" s="219"/>
      <c r="VI19" s="219"/>
      <c r="VJ19" s="219"/>
      <c r="VK19" s="219"/>
      <c r="VL19" s="219"/>
      <c r="VM19" s="219"/>
      <c r="VN19" s="219"/>
      <c r="VO19" s="219"/>
      <c r="VP19" s="219"/>
      <c r="VQ19" s="219"/>
      <c r="VR19" s="219"/>
      <c r="VS19" s="219"/>
      <c r="VT19" s="219"/>
      <c r="VU19" s="219"/>
      <c r="VV19" s="219"/>
      <c r="VW19" s="219"/>
      <c r="VX19" s="219"/>
      <c r="VY19" s="219"/>
      <c r="VZ19" s="219"/>
      <c r="WA19" s="219"/>
      <c r="WB19" s="219"/>
      <c r="WC19" s="219"/>
      <c r="WD19" s="219"/>
      <c r="WE19" s="219"/>
      <c r="WF19" s="219"/>
      <c r="WG19" s="219"/>
      <c r="WH19" s="219"/>
      <c r="WI19" s="219"/>
      <c r="WJ19" s="219"/>
      <c r="WK19" s="219"/>
      <c r="WL19" s="219"/>
      <c r="WM19" s="219"/>
      <c r="WN19" s="219"/>
      <c r="WO19" s="219"/>
      <c r="WP19" s="219"/>
      <c r="WQ19" s="219"/>
      <c r="WR19" s="219"/>
      <c r="WS19" s="219"/>
      <c r="WT19" s="219"/>
      <c r="WU19" s="219"/>
      <c r="WV19" s="219"/>
      <c r="WW19" s="219"/>
      <c r="WX19" s="219"/>
      <c r="WY19" s="219"/>
      <c r="WZ19" s="219"/>
      <c r="XA19" s="219"/>
      <c r="XB19" s="219"/>
      <c r="XC19" s="219"/>
      <c r="XD19" s="219"/>
      <c r="XE19" s="219"/>
      <c r="XF19" s="219"/>
      <c r="XG19" s="219"/>
      <c r="XH19" s="219"/>
      <c r="XI19" s="219"/>
      <c r="XJ19" s="219"/>
      <c r="XK19" s="219"/>
      <c r="XL19" s="219"/>
      <c r="XM19" s="219"/>
      <c r="XN19" s="219"/>
      <c r="XO19" s="219"/>
      <c r="XP19" s="219"/>
      <c r="XQ19" s="219"/>
      <c r="XR19" s="219"/>
      <c r="XS19" s="219"/>
      <c r="XT19" s="219"/>
      <c r="XU19" s="219"/>
      <c r="XV19" s="219"/>
      <c r="XW19" s="219"/>
      <c r="XX19" s="219"/>
      <c r="XY19" s="219"/>
      <c r="XZ19" s="219"/>
      <c r="YA19" s="219"/>
      <c r="YB19" s="219"/>
      <c r="YC19" s="219"/>
      <c r="YD19" s="219"/>
      <c r="YE19" s="219"/>
      <c r="YF19" s="219"/>
      <c r="YG19" s="219"/>
      <c r="YH19" s="219"/>
      <c r="YI19" s="219"/>
      <c r="YJ19" s="219"/>
      <c r="YK19" s="219"/>
      <c r="YL19" s="219"/>
      <c r="YM19" s="219"/>
      <c r="YN19" s="219"/>
      <c r="YO19" s="219"/>
      <c r="YP19" s="219"/>
      <c r="YQ19" s="219"/>
      <c r="YR19" s="219"/>
      <c r="YS19" s="219"/>
      <c r="YT19" s="219"/>
      <c r="YU19" s="219"/>
      <c r="YV19" s="219"/>
      <c r="YW19" s="219"/>
      <c r="YX19" s="219"/>
      <c r="YY19" s="219"/>
      <c r="YZ19" s="219"/>
      <c r="ZA19" s="219"/>
      <c r="ZB19" s="219"/>
      <c r="ZC19" s="219"/>
      <c r="ZD19" s="219"/>
      <c r="ZE19" s="219"/>
      <c r="ZF19" s="219"/>
      <c r="ZG19" s="219"/>
      <c r="ZH19" s="219"/>
      <c r="ZI19" s="219"/>
      <c r="ZJ19" s="219"/>
      <c r="ZK19" s="219"/>
      <c r="ZL19" s="219"/>
      <c r="ZM19" s="219"/>
      <c r="ZN19" s="219"/>
      <c r="ZO19" s="219"/>
      <c r="ZP19" s="219"/>
      <c r="ZQ19" s="219"/>
      <c r="ZR19" s="219"/>
      <c r="ZS19" s="219"/>
      <c r="ZT19" s="219"/>
      <c r="ZU19" s="219"/>
      <c r="ZV19" s="219"/>
      <c r="ZW19" s="219"/>
      <c r="ZX19" s="219"/>
      <c r="ZY19" s="219"/>
      <c r="ZZ19" s="219"/>
      <c r="AAA19" s="219"/>
      <c r="AAB19" s="219"/>
      <c r="AAC19" s="219"/>
      <c r="AAD19" s="219"/>
      <c r="AAE19" s="219"/>
      <c r="AAF19" s="219"/>
      <c r="AAG19" s="219"/>
      <c r="AAH19" s="219"/>
      <c r="AAI19" s="219"/>
      <c r="AAJ19" s="219"/>
      <c r="AAK19" s="219"/>
      <c r="AAL19" s="219"/>
      <c r="AAM19" s="219"/>
      <c r="AAN19" s="219"/>
      <c r="AAO19" s="219"/>
      <c r="AAP19" s="219"/>
      <c r="AAQ19" s="219"/>
      <c r="AAR19" s="219"/>
      <c r="AAS19" s="219"/>
      <c r="AAT19" s="219"/>
      <c r="AAU19" s="219"/>
      <c r="AAV19" s="219"/>
      <c r="AAW19" s="219"/>
      <c r="AAX19" s="219"/>
      <c r="AAY19" s="219"/>
      <c r="AAZ19" s="219"/>
      <c r="ABA19" s="219"/>
      <c r="ABB19" s="219"/>
      <c r="ABC19" s="219"/>
      <c r="ABD19" s="219"/>
      <c r="ABE19" s="219"/>
      <c r="ABF19" s="219"/>
      <c r="ABG19" s="219"/>
      <c r="ABH19" s="219"/>
      <c r="ABI19" s="219"/>
      <c r="ABJ19" s="219"/>
      <c r="ABK19" s="219"/>
      <c r="ABL19" s="219"/>
      <c r="ABM19" s="219"/>
      <c r="ABN19" s="219"/>
      <c r="ABO19" s="219"/>
      <c r="ABP19" s="219"/>
      <c r="ABQ19" s="219"/>
      <c r="ABR19" s="219"/>
      <c r="ABS19" s="219"/>
      <c r="ABT19" s="219"/>
      <c r="ABU19" s="219"/>
      <c r="ABV19" s="219"/>
      <c r="ABW19" s="219"/>
      <c r="ABX19" s="219"/>
      <c r="ABY19" s="219"/>
      <c r="ABZ19" s="219"/>
      <c r="ACA19" s="219"/>
      <c r="ACB19" s="219"/>
      <c r="ACC19" s="219"/>
      <c r="ACD19" s="219"/>
      <c r="ACE19" s="219"/>
      <c r="ACF19" s="219"/>
      <c r="ACG19" s="219"/>
      <c r="ACH19" s="219"/>
      <c r="ACI19" s="219"/>
      <c r="ACJ19" s="219"/>
      <c r="ACK19" s="219"/>
      <c r="ACL19" s="219"/>
      <c r="ACM19" s="219"/>
      <c r="ACN19" s="219"/>
      <c r="ACO19" s="219"/>
      <c r="ACP19" s="219"/>
      <c r="ACQ19" s="219"/>
      <c r="ACR19" s="219"/>
      <c r="ACS19" s="219"/>
      <c r="ACT19" s="219"/>
      <c r="ACU19" s="219"/>
      <c r="ACV19" s="219"/>
      <c r="ACW19" s="219"/>
      <c r="ACX19" s="219"/>
      <c r="ACY19" s="219"/>
      <c r="ACZ19" s="219"/>
      <c r="ADA19" s="219"/>
      <c r="ADB19" s="219"/>
      <c r="ADC19" s="219"/>
      <c r="ADD19" s="219"/>
      <c r="ADE19" s="219"/>
      <c r="ADF19" s="219"/>
      <c r="ADG19" s="219"/>
      <c r="ADH19" s="219"/>
      <c r="ADI19" s="219"/>
      <c r="ADJ19" s="219"/>
      <c r="ADK19" s="219"/>
      <c r="ADL19" s="219"/>
      <c r="ADM19" s="219"/>
      <c r="ADN19" s="219"/>
      <c r="ADO19" s="219"/>
      <c r="ADP19" s="219"/>
      <c r="ADQ19" s="219"/>
      <c r="ADR19" s="219"/>
      <c r="ADS19" s="219"/>
      <c r="ADT19" s="219"/>
      <c r="ADU19" s="219"/>
      <c r="ADV19" s="219"/>
      <c r="ADW19" s="219"/>
      <c r="ADX19" s="219"/>
      <c r="ADY19" s="219"/>
      <c r="ADZ19" s="219"/>
      <c r="AEA19" s="219"/>
      <c r="AEB19" s="219"/>
      <c r="AEC19" s="219"/>
      <c r="AED19" s="219"/>
      <c r="AEE19" s="219"/>
      <c r="AEF19" s="219"/>
      <c r="AEG19" s="219"/>
      <c r="AEH19" s="219"/>
      <c r="AEI19" s="219"/>
      <c r="AEJ19" s="219"/>
      <c r="AEK19" s="219"/>
      <c r="AEL19" s="219"/>
      <c r="AEM19" s="219"/>
      <c r="AEN19" s="219"/>
      <c r="AEO19" s="219"/>
      <c r="AEP19" s="219"/>
      <c r="AEQ19" s="219"/>
      <c r="AER19" s="219"/>
      <c r="AES19" s="219"/>
      <c r="AET19" s="219"/>
      <c r="AEU19" s="219"/>
      <c r="AEV19" s="219"/>
      <c r="AEW19" s="219"/>
      <c r="AEX19" s="219"/>
      <c r="AEY19" s="219"/>
      <c r="AEZ19" s="219"/>
      <c r="AFA19" s="219"/>
      <c r="AFB19" s="219"/>
      <c r="AFC19" s="219"/>
      <c r="AFD19" s="219"/>
      <c r="AFE19" s="219"/>
      <c r="AFF19" s="219"/>
      <c r="AFG19" s="219"/>
      <c r="AFH19" s="219"/>
      <c r="AFI19" s="219"/>
      <c r="AFJ19" s="219"/>
      <c r="AFK19" s="219"/>
      <c r="AFL19" s="219"/>
      <c r="AFM19" s="219"/>
      <c r="AFN19" s="219"/>
      <c r="AFO19" s="219"/>
      <c r="AFP19" s="219"/>
      <c r="AFQ19" s="219"/>
      <c r="AFR19" s="219"/>
      <c r="AFS19" s="219"/>
      <c r="AFT19" s="219"/>
      <c r="AFU19" s="219"/>
      <c r="AFV19" s="219"/>
      <c r="AFW19" s="219"/>
      <c r="AFX19" s="219"/>
      <c r="AFY19" s="219"/>
      <c r="AFZ19" s="219"/>
      <c r="AGA19" s="219"/>
      <c r="AGB19" s="219"/>
      <c r="AGC19" s="219"/>
      <c r="AGD19" s="219"/>
      <c r="AGE19" s="219"/>
      <c r="AGF19" s="219"/>
      <c r="AGG19" s="219"/>
      <c r="AGH19" s="219"/>
      <c r="AGI19" s="219"/>
      <c r="AGJ19" s="219"/>
      <c r="AGK19" s="219"/>
      <c r="AGL19" s="219"/>
      <c r="AGM19" s="219"/>
      <c r="AGN19" s="219"/>
      <c r="AGO19" s="219"/>
      <c r="AGP19" s="219"/>
      <c r="AGQ19" s="219"/>
      <c r="AGR19" s="219"/>
      <c r="AGS19" s="219"/>
      <c r="AGT19" s="219"/>
      <c r="AGU19" s="219"/>
      <c r="AGV19" s="219"/>
      <c r="AGW19" s="219"/>
      <c r="AGX19" s="219"/>
      <c r="AGY19" s="219"/>
      <c r="AGZ19" s="219"/>
      <c r="AHA19" s="219"/>
      <c r="AHB19" s="219"/>
      <c r="AHC19" s="219"/>
      <c r="AHD19" s="219"/>
      <c r="AHE19" s="219"/>
      <c r="AHF19" s="219"/>
      <c r="AHG19" s="219"/>
      <c r="AHH19" s="219"/>
      <c r="AHI19" s="219"/>
      <c r="AHJ19" s="219"/>
      <c r="AHK19" s="219"/>
      <c r="AHL19" s="219"/>
      <c r="AHM19" s="219"/>
      <c r="AHN19" s="219"/>
      <c r="AHO19" s="219"/>
      <c r="AHP19" s="219"/>
      <c r="AHQ19" s="219"/>
      <c r="AHR19" s="219"/>
      <c r="AHS19" s="219"/>
      <c r="AHT19" s="219"/>
      <c r="AHU19" s="219"/>
      <c r="AHV19" s="219"/>
      <c r="AHW19" s="219"/>
      <c r="AHX19" s="219"/>
      <c r="AHY19" s="219"/>
      <c r="AHZ19" s="219"/>
      <c r="AIA19" s="219"/>
      <c r="AIB19" s="219"/>
      <c r="AIC19" s="219"/>
      <c r="AID19" s="219"/>
      <c r="AIE19" s="219"/>
      <c r="AIF19" s="219"/>
      <c r="AIG19" s="219"/>
      <c r="AIH19" s="219"/>
      <c r="AII19" s="219"/>
      <c r="AIJ19" s="219"/>
      <c r="AIK19" s="219"/>
      <c r="AIL19" s="219"/>
      <c r="AIM19" s="219"/>
      <c r="AIN19" s="219"/>
      <c r="AIO19" s="219"/>
      <c r="AIP19" s="219"/>
      <c r="AIQ19" s="219"/>
      <c r="AIR19" s="219"/>
      <c r="AIS19" s="219"/>
      <c r="AIT19" s="219"/>
      <c r="AIU19" s="219"/>
      <c r="AIV19" s="219"/>
      <c r="AIW19" s="219"/>
      <c r="AIX19" s="219"/>
      <c r="AIY19" s="219"/>
      <c r="AIZ19" s="219"/>
      <c r="AJA19" s="219"/>
      <c r="AJB19" s="219"/>
      <c r="AJC19" s="219"/>
      <c r="AJD19" s="219"/>
      <c r="AJE19" s="219"/>
      <c r="AJF19" s="219"/>
      <c r="AJG19" s="219"/>
      <c r="AJH19" s="219"/>
      <c r="AJI19" s="219"/>
      <c r="AJJ19" s="219"/>
      <c r="AJK19" s="219"/>
      <c r="AJL19" s="219"/>
      <c r="AJM19" s="219"/>
      <c r="AJN19" s="219"/>
      <c r="AJO19" s="219"/>
      <c r="AJP19" s="219"/>
      <c r="AJQ19" s="219"/>
      <c r="AJR19" s="219"/>
      <c r="AJS19" s="219"/>
      <c r="AJT19" s="219"/>
      <c r="AJU19" s="219"/>
      <c r="AJV19" s="219"/>
      <c r="AJW19" s="219"/>
      <c r="AJX19" s="219"/>
      <c r="AJY19" s="219"/>
      <c r="AJZ19" s="219"/>
      <c r="AKA19" s="219"/>
      <c r="AKB19" s="219"/>
      <c r="AKC19" s="219"/>
      <c r="AKD19" s="219"/>
      <c r="AKE19" s="219"/>
      <c r="AKF19" s="219"/>
      <c r="AKG19" s="219"/>
      <c r="AKH19" s="219"/>
      <c r="AKI19" s="219"/>
      <c r="AKJ19" s="219"/>
      <c r="AKK19" s="219"/>
      <c r="AKL19" s="219"/>
      <c r="AKM19" s="219"/>
      <c r="AKN19" s="219"/>
      <c r="AKO19" s="219"/>
      <c r="AKP19" s="219"/>
      <c r="AKQ19" s="219"/>
      <c r="AKR19" s="219"/>
      <c r="AKS19" s="219"/>
      <c r="AKT19" s="219"/>
      <c r="AKU19" s="219"/>
      <c r="AKV19" s="219"/>
      <c r="AKW19" s="219"/>
      <c r="AKX19" s="219"/>
      <c r="AKY19" s="219"/>
      <c r="AKZ19" s="219"/>
      <c r="ALA19" s="219"/>
      <c r="ALB19" s="219"/>
      <c r="ALC19" s="219"/>
      <c r="ALD19" s="219"/>
      <c r="ALE19" s="219"/>
      <c r="ALF19" s="219"/>
      <c r="ALG19" s="219"/>
      <c r="ALH19" s="219"/>
      <c r="ALI19" s="219"/>
      <c r="ALJ19" s="219"/>
      <c r="ALK19" s="219"/>
      <c r="ALL19" s="219"/>
      <c r="ALM19" s="219"/>
      <c r="ALN19" s="219"/>
      <c r="ALO19" s="219"/>
      <c r="ALP19" s="219"/>
      <c r="ALQ19" s="219"/>
      <c r="ALR19" s="219"/>
      <c r="ALS19" s="219"/>
      <c r="ALT19" s="219"/>
      <c r="ALU19" s="219"/>
      <c r="ALV19" s="219"/>
      <c r="ALW19" s="219"/>
      <c r="ALX19" s="219"/>
      <c r="ALY19" s="219"/>
      <c r="ALZ19" s="219"/>
      <c r="AMA19" s="219"/>
      <c r="AMB19" s="219"/>
      <c r="AMC19" s="219"/>
      <c r="AMD19" s="219"/>
      <c r="AME19" s="219"/>
      <c r="AMF19" s="219"/>
      <c r="AMG19" s="219"/>
      <c r="AMH19" s="219"/>
      <c r="AMI19" s="219"/>
      <c r="AMJ19" s="219"/>
      <c r="AMK19" s="219"/>
      <c r="AML19" s="219"/>
      <c r="AMM19" s="219"/>
      <c r="AMN19" s="219"/>
      <c r="AMO19" s="219"/>
      <c r="AMP19" s="219"/>
      <c r="AMQ19" s="219"/>
      <c r="AMR19" s="219"/>
      <c r="AMS19" s="219"/>
      <c r="AMT19" s="219"/>
      <c r="AMU19" s="219"/>
      <c r="AMV19" s="219"/>
      <c r="AMW19" s="219"/>
      <c r="AMX19" s="219"/>
      <c r="AMY19" s="219"/>
      <c r="AMZ19" s="219"/>
      <c r="ANA19" s="219"/>
      <c r="ANB19" s="219"/>
      <c r="ANC19" s="219"/>
      <c r="AND19" s="219"/>
      <c r="ANE19" s="219"/>
      <c r="ANF19" s="219"/>
      <c r="ANG19" s="219"/>
      <c r="ANH19" s="219"/>
      <c r="ANI19" s="219"/>
      <c r="ANJ19" s="219"/>
      <c r="ANK19" s="219"/>
      <c r="ANL19" s="219"/>
      <c r="ANM19" s="219"/>
      <c r="ANN19" s="219"/>
      <c r="ANO19" s="219"/>
      <c r="ANP19" s="219"/>
      <c r="ANQ19" s="219"/>
      <c r="ANR19" s="219"/>
      <c r="ANS19" s="219"/>
      <c r="ANT19" s="219"/>
      <c r="ANU19" s="219"/>
      <c r="ANV19" s="219"/>
      <c r="ANW19" s="219"/>
      <c r="ANX19" s="219"/>
      <c r="ANY19" s="219"/>
      <c r="ANZ19" s="219"/>
      <c r="AOA19" s="219"/>
      <c r="AOB19" s="219"/>
      <c r="AOC19" s="219"/>
      <c r="AOD19" s="219"/>
      <c r="AOE19" s="219"/>
      <c r="AOF19" s="219"/>
      <c r="AOG19" s="219"/>
      <c r="AOH19" s="219"/>
      <c r="AOI19" s="219"/>
      <c r="AOJ19" s="219"/>
      <c r="AOK19" s="219"/>
      <c r="AOL19" s="219"/>
      <c r="AOM19" s="219"/>
      <c r="AON19" s="219"/>
      <c r="AOO19" s="219"/>
      <c r="AOP19" s="219"/>
      <c r="AOQ19" s="219"/>
      <c r="AOR19" s="219"/>
      <c r="AOS19" s="219"/>
      <c r="AOT19" s="219"/>
      <c r="AOU19" s="219"/>
      <c r="AOV19" s="219"/>
      <c r="AOW19" s="219"/>
      <c r="AOX19" s="219"/>
      <c r="AOY19" s="219"/>
      <c r="AOZ19" s="219"/>
      <c r="APA19" s="219"/>
      <c r="APB19" s="219"/>
      <c r="APC19" s="219"/>
      <c r="APD19" s="219"/>
      <c r="APE19" s="219"/>
      <c r="APF19" s="219"/>
      <c r="APG19" s="219"/>
      <c r="APH19" s="219"/>
      <c r="API19" s="219"/>
      <c r="APJ19" s="219"/>
      <c r="APK19" s="219"/>
      <c r="APL19" s="219"/>
      <c r="APM19" s="219"/>
      <c r="APN19" s="219"/>
      <c r="APO19" s="219"/>
      <c r="APP19" s="219"/>
      <c r="APQ19" s="219"/>
      <c r="APR19" s="219"/>
      <c r="APS19" s="219"/>
      <c r="APT19" s="219"/>
      <c r="APU19" s="219"/>
      <c r="APV19" s="219"/>
      <c r="APW19" s="219"/>
      <c r="APX19" s="219"/>
      <c r="APY19" s="219"/>
      <c r="APZ19" s="219"/>
      <c r="AQA19" s="219"/>
      <c r="AQB19" s="219"/>
      <c r="AQC19" s="219"/>
      <c r="AQD19" s="219"/>
      <c r="AQE19" s="219"/>
      <c r="AQF19" s="219"/>
      <c r="AQG19" s="219"/>
      <c r="AQH19" s="219"/>
      <c r="AQI19" s="219"/>
      <c r="AQJ19" s="219"/>
      <c r="AQK19" s="219"/>
      <c r="AQL19" s="219"/>
      <c r="AQM19" s="219"/>
      <c r="AQN19" s="219"/>
      <c r="AQO19" s="219"/>
      <c r="AQP19" s="219"/>
      <c r="AQQ19" s="219"/>
      <c r="AQR19" s="219"/>
      <c r="AQS19" s="219"/>
      <c r="AQT19" s="219"/>
      <c r="AQU19" s="219"/>
      <c r="AQV19" s="219"/>
      <c r="AQW19" s="219"/>
      <c r="AQX19" s="219"/>
      <c r="AQY19" s="219"/>
      <c r="AQZ19" s="219"/>
      <c r="ARA19" s="219"/>
      <c r="ARB19" s="219"/>
      <c r="ARC19" s="219"/>
      <c r="ARD19" s="219"/>
      <c r="ARE19" s="219"/>
      <c r="ARF19" s="219"/>
      <c r="ARG19" s="219"/>
      <c r="ARH19" s="219"/>
      <c r="ARI19" s="219"/>
      <c r="ARJ19" s="219"/>
      <c r="ARK19" s="219"/>
      <c r="ARL19" s="219"/>
      <c r="ARM19" s="219"/>
      <c r="ARN19" s="219"/>
      <c r="ARO19" s="219"/>
      <c r="ARP19" s="219"/>
      <c r="ARQ19" s="219"/>
      <c r="ARR19" s="219"/>
      <c r="ARS19" s="219"/>
      <c r="ART19" s="219"/>
      <c r="ARU19" s="219"/>
      <c r="ARV19" s="219"/>
      <c r="ARW19" s="219"/>
      <c r="ARX19" s="219"/>
      <c r="ARY19" s="219"/>
      <c r="ARZ19" s="219"/>
      <c r="ASA19" s="219"/>
      <c r="ASB19" s="219"/>
      <c r="ASC19" s="219"/>
      <c r="ASD19" s="219"/>
      <c r="ASE19" s="219"/>
      <c r="ASF19" s="219"/>
      <c r="ASG19" s="219"/>
      <c r="ASH19" s="219"/>
      <c r="ASI19" s="219"/>
      <c r="ASJ19" s="219"/>
      <c r="ASK19" s="219"/>
      <c r="ASL19" s="219"/>
      <c r="ASM19" s="219"/>
      <c r="ASN19" s="219"/>
      <c r="ASO19" s="219"/>
      <c r="ASP19" s="219"/>
      <c r="ASQ19" s="219"/>
      <c r="ASR19" s="219"/>
      <c r="ASS19" s="219"/>
      <c r="AST19" s="219"/>
      <c r="ASU19" s="219"/>
      <c r="ASV19" s="219"/>
      <c r="ASW19" s="219"/>
      <c r="ASX19" s="219"/>
      <c r="ASY19" s="219"/>
      <c r="ASZ19" s="219"/>
      <c r="ATA19" s="219"/>
      <c r="ATB19" s="219"/>
      <c r="ATC19" s="219"/>
      <c r="ATD19" s="219"/>
      <c r="ATE19" s="219"/>
      <c r="ATF19" s="219"/>
      <c r="ATG19" s="219"/>
      <c r="ATH19" s="219"/>
      <c r="ATI19" s="219"/>
      <c r="ATJ19" s="219"/>
      <c r="ATK19" s="219"/>
      <c r="ATL19" s="219"/>
      <c r="ATM19" s="219"/>
      <c r="ATN19" s="219"/>
      <c r="ATO19" s="219"/>
      <c r="ATP19" s="219"/>
      <c r="ATQ19" s="219"/>
      <c r="ATR19" s="219"/>
      <c r="ATS19" s="219"/>
      <c r="ATT19" s="219"/>
      <c r="ATU19" s="219"/>
      <c r="ATV19" s="219"/>
      <c r="ATW19" s="219"/>
      <c r="ATX19" s="219"/>
      <c r="ATY19" s="219"/>
      <c r="ATZ19" s="219"/>
      <c r="AUA19" s="219"/>
      <c r="AUB19" s="219"/>
      <c r="AUC19" s="219"/>
      <c r="AUD19" s="219"/>
      <c r="AUE19" s="219"/>
      <c r="AUF19" s="219"/>
      <c r="AUG19" s="219"/>
      <c r="AUH19" s="219"/>
      <c r="AUI19" s="219"/>
      <c r="AUJ19" s="219"/>
      <c r="AUK19" s="219"/>
      <c r="AUL19" s="219"/>
      <c r="AUM19" s="219"/>
      <c r="AUN19" s="219"/>
      <c r="AUO19" s="219"/>
      <c r="AUP19" s="219"/>
      <c r="AUQ19" s="219"/>
      <c r="AUR19" s="219"/>
      <c r="AUS19" s="219"/>
      <c r="AUT19" s="219"/>
      <c r="AUU19" s="219"/>
      <c r="AUV19" s="219"/>
      <c r="AUW19" s="219"/>
      <c r="AUX19" s="219"/>
      <c r="AUY19" s="219"/>
      <c r="AUZ19" s="219"/>
      <c r="AVA19" s="219"/>
      <c r="AVB19" s="219"/>
      <c r="AVC19" s="219"/>
      <c r="AVD19" s="219"/>
      <c r="AVE19" s="219"/>
      <c r="AVF19" s="219"/>
      <c r="AVG19" s="219"/>
      <c r="AVH19" s="219"/>
      <c r="AVI19" s="219"/>
      <c r="AVJ19" s="219"/>
      <c r="AVK19" s="219"/>
      <c r="AVL19" s="219"/>
      <c r="AVM19" s="219"/>
      <c r="AVN19" s="219"/>
      <c r="AVO19" s="219"/>
      <c r="AVP19" s="219"/>
      <c r="AVQ19" s="219"/>
      <c r="AVR19" s="219"/>
      <c r="AVS19" s="219"/>
      <c r="AVT19" s="219"/>
      <c r="AVU19" s="219"/>
      <c r="AVV19" s="219"/>
      <c r="AVW19" s="219"/>
      <c r="AVX19" s="219"/>
      <c r="AVY19" s="219"/>
      <c r="AVZ19" s="219"/>
      <c r="AWA19" s="219"/>
      <c r="AWB19" s="219"/>
      <c r="AWC19" s="219"/>
      <c r="AWD19" s="219"/>
      <c r="AWE19" s="219"/>
      <c r="AWF19" s="219"/>
      <c r="AWG19" s="219"/>
      <c r="AWH19" s="219"/>
      <c r="AWI19" s="219"/>
      <c r="AWJ19" s="219"/>
      <c r="AWK19" s="219"/>
      <c r="AWL19" s="219"/>
      <c r="AWM19" s="219"/>
      <c r="AWN19" s="219"/>
      <c r="AWO19" s="219"/>
      <c r="AWP19" s="219"/>
      <c r="AWQ19" s="219"/>
      <c r="AWR19" s="219"/>
      <c r="AWS19" s="219"/>
      <c r="AWT19" s="219"/>
      <c r="AWU19" s="219"/>
      <c r="AWV19" s="219"/>
      <c r="AWW19" s="219"/>
      <c r="AWX19" s="219"/>
      <c r="AWY19" s="219"/>
      <c r="AWZ19" s="219"/>
      <c r="AXA19" s="219"/>
      <c r="AXB19" s="219"/>
      <c r="AXC19" s="219"/>
      <c r="AXD19" s="219"/>
      <c r="AXE19" s="219"/>
      <c r="AXF19" s="219"/>
      <c r="AXG19" s="219"/>
      <c r="AXH19" s="219"/>
      <c r="AXI19" s="219"/>
      <c r="AXJ19" s="219"/>
      <c r="AXK19" s="219"/>
      <c r="AXL19" s="219"/>
      <c r="AXM19" s="219"/>
      <c r="AXN19" s="219"/>
      <c r="AXO19" s="219"/>
      <c r="AXP19" s="219"/>
      <c r="AXQ19" s="219"/>
      <c r="AXR19" s="219"/>
      <c r="AXS19" s="219"/>
      <c r="AXT19" s="219"/>
      <c r="AXU19" s="219"/>
      <c r="AXV19" s="219"/>
      <c r="AXW19" s="219"/>
      <c r="AXX19" s="219"/>
      <c r="AXY19" s="219"/>
      <c r="AXZ19" s="219"/>
      <c r="AYA19" s="219"/>
      <c r="AYB19" s="219"/>
      <c r="AYC19" s="219"/>
      <c r="AYD19" s="219"/>
      <c r="AYE19" s="219"/>
      <c r="AYF19" s="219"/>
      <c r="AYG19" s="219"/>
      <c r="AYH19" s="219"/>
      <c r="AYI19" s="219"/>
      <c r="AYJ19" s="219"/>
      <c r="AYK19" s="219"/>
      <c r="AYL19" s="219"/>
      <c r="AYM19" s="219"/>
      <c r="AYN19" s="219"/>
      <c r="AYO19" s="219"/>
      <c r="AYP19" s="219"/>
      <c r="AYQ19" s="219"/>
      <c r="AYR19" s="219"/>
      <c r="AYS19" s="219"/>
      <c r="AYT19" s="219"/>
      <c r="AYU19" s="219"/>
      <c r="AYV19" s="219"/>
      <c r="AYW19" s="219"/>
      <c r="AYX19" s="219"/>
      <c r="AYY19" s="219"/>
      <c r="AYZ19" s="219"/>
      <c r="AZA19" s="219"/>
      <c r="AZB19" s="219"/>
      <c r="AZC19" s="219"/>
      <c r="AZD19" s="219"/>
      <c r="AZE19" s="219"/>
      <c r="AZF19" s="219"/>
      <c r="AZG19" s="219"/>
      <c r="AZH19" s="219"/>
      <c r="AZI19" s="219"/>
      <c r="AZJ19" s="219"/>
      <c r="AZK19" s="219"/>
      <c r="AZL19" s="219"/>
      <c r="AZM19" s="219"/>
      <c r="AZN19" s="219"/>
      <c r="AZO19" s="219"/>
      <c r="AZP19" s="219"/>
      <c r="AZQ19" s="219"/>
      <c r="AZR19" s="219"/>
      <c r="AZS19" s="219"/>
      <c r="AZT19" s="219"/>
      <c r="AZU19" s="219"/>
      <c r="AZV19" s="219"/>
      <c r="AZW19" s="219"/>
      <c r="AZX19" s="219"/>
      <c r="AZY19" s="219"/>
      <c r="AZZ19" s="219"/>
      <c r="BAA19" s="219"/>
      <c r="BAB19" s="219"/>
      <c r="BAC19" s="219"/>
      <c r="BAD19" s="219"/>
      <c r="BAE19" s="219"/>
      <c r="BAF19" s="219"/>
      <c r="BAG19" s="219"/>
      <c r="BAH19" s="219"/>
      <c r="BAI19" s="219"/>
      <c r="BAJ19" s="219"/>
      <c r="BAK19" s="219"/>
      <c r="BAL19" s="219"/>
      <c r="BAM19" s="219"/>
      <c r="BAN19" s="219"/>
      <c r="BAO19" s="219"/>
      <c r="BAP19" s="219"/>
      <c r="BAQ19" s="219"/>
      <c r="BAR19" s="219"/>
      <c r="BAS19" s="219"/>
      <c r="BAT19" s="219"/>
      <c r="BAU19" s="219"/>
      <c r="BAV19" s="219"/>
      <c r="BAW19" s="219"/>
      <c r="BAX19" s="219"/>
      <c r="BAY19" s="219"/>
      <c r="BAZ19" s="219"/>
      <c r="BBA19" s="219"/>
      <c r="BBB19" s="219"/>
      <c r="BBC19" s="219"/>
      <c r="BBD19" s="219"/>
      <c r="BBE19" s="219"/>
      <c r="BBF19" s="219"/>
      <c r="BBG19" s="219"/>
      <c r="BBH19" s="219"/>
      <c r="BBI19" s="219"/>
      <c r="BBJ19" s="219"/>
      <c r="BBK19" s="219"/>
      <c r="BBL19" s="219"/>
      <c r="BBM19" s="219"/>
      <c r="BBN19" s="219"/>
      <c r="BBO19" s="219"/>
      <c r="BBP19" s="219"/>
      <c r="BBQ19" s="219"/>
      <c r="BBR19" s="219"/>
      <c r="BBS19" s="219"/>
      <c r="BBT19" s="219"/>
      <c r="BBU19" s="219"/>
      <c r="BBV19" s="219"/>
      <c r="BBW19" s="219"/>
      <c r="BBX19" s="219"/>
      <c r="BBY19" s="219"/>
      <c r="BBZ19" s="219"/>
      <c r="BCA19" s="219"/>
      <c r="BCB19" s="219"/>
      <c r="BCC19" s="219"/>
      <c r="BCD19" s="219"/>
      <c r="BCE19" s="219"/>
      <c r="BCF19" s="219"/>
      <c r="BCG19" s="219"/>
      <c r="BCH19" s="219"/>
      <c r="BCI19" s="219"/>
      <c r="BCJ19" s="219"/>
      <c r="BCK19" s="219"/>
      <c r="BCL19" s="219"/>
      <c r="BCM19" s="219"/>
      <c r="BCN19" s="219"/>
      <c r="BCO19" s="219"/>
      <c r="BCP19" s="219"/>
      <c r="BCQ19" s="219"/>
      <c r="BCR19" s="219"/>
      <c r="BCS19" s="219"/>
      <c r="BCT19" s="219"/>
      <c r="BCU19" s="219"/>
      <c r="BCV19" s="219"/>
      <c r="BCW19" s="219"/>
      <c r="BCX19" s="219"/>
      <c r="BCY19" s="219"/>
      <c r="BCZ19" s="219"/>
      <c r="BDA19" s="219"/>
      <c r="BDB19" s="219"/>
      <c r="BDC19" s="219"/>
      <c r="BDD19" s="219"/>
      <c r="BDE19" s="219"/>
      <c r="BDF19" s="219"/>
      <c r="BDG19" s="219"/>
      <c r="BDH19" s="219"/>
      <c r="BDI19" s="219"/>
      <c r="BDJ19" s="219"/>
      <c r="BDK19" s="219"/>
      <c r="BDL19" s="219"/>
      <c r="BDM19" s="219"/>
      <c r="BDN19" s="219"/>
      <c r="BDO19" s="219"/>
      <c r="BDP19" s="219"/>
      <c r="BDQ19" s="219"/>
      <c r="BDR19" s="219"/>
      <c r="BDS19" s="219"/>
      <c r="BDT19" s="219"/>
      <c r="BDU19" s="219"/>
      <c r="BDV19" s="219"/>
      <c r="BDW19" s="219"/>
      <c r="BDX19" s="219"/>
      <c r="BDY19" s="219"/>
      <c r="BDZ19" s="219"/>
      <c r="BEA19" s="219"/>
      <c r="BEB19" s="219"/>
      <c r="BEC19" s="219"/>
      <c r="BED19" s="219"/>
      <c r="BEE19" s="219"/>
      <c r="BEF19" s="219"/>
      <c r="BEG19" s="219"/>
      <c r="BEH19" s="219"/>
      <c r="BEI19" s="219"/>
      <c r="BEJ19" s="219"/>
      <c r="BEK19" s="219"/>
      <c r="BEL19" s="219"/>
      <c r="BEM19" s="219"/>
      <c r="BEN19" s="219"/>
      <c r="BEO19" s="219"/>
      <c r="BEP19" s="219"/>
      <c r="BEQ19" s="219"/>
      <c r="BER19" s="219"/>
      <c r="BES19" s="219"/>
      <c r="BET19" s="219"/>
      <c r="BEU19" s="219"/>
      <c r="BEV19" s="219"/>
      <c r="BEW19" s="219"/>
      <c r="BEX19" s="219"/>
      <c r="BEY19" s="219"/>
      <c r="BEZ19" s="219"/>
      <c r="BFA19" s="219"/>
      <c r="BFB19" s="219"/>
      <c r="BFC19" s="219"/>
      <c r="BFD19" s="219"/>
      <c r="BFE19" s="219"/>
      <c r="BFF19" s="219"/>
      <c r="BFG19" s="219"/>
      <c r="BFH19" s="219"/>
      <c r="BFI19" s="219"/>
      <c r="BFJ19" s="219"/>
      <c r="BFK19" s="219"/>
      <c r="BFL19" s="219"/>
      <c r="BFM19" s="219"/>
      <c r="BFN19" s="219"/>
      <c r="BFO19" s="219"/>
      <c r="BFP19" s="219"/>
      <c r="BFQ19" s="219"/>
      <c r="BFR19" s="219"/>
      <c r="BFS19" s="219"/>
      <c r="BFT19" s="219"/>
      <c r="BFU19" s="219"/>
      <c r="BFV19" s="219"/>
      <c r="BFW19" s="219"/>
      <c r="BFX19" s="219"/>
      <c r="BFY19" s="219"/>
      <c r="BFZ19" s="219"/>
      <c r="BGA19" s="219"/>
      <c r="BGB19" s="219"/>
      <c r="BGC19" s="219"/>
      <c r="BGD19" s="219"/>
      <c r="BGE19" s="219"/>
      <c r="BGF19" s="219"/>
      <c r="BGG19" s="219"/>
      <c r="BGH19" s="219"/>
      <c r="BGI19" s="219"/>
      <c r="BGJ19" s="219"/>
      <c r="BGK19" s="219"/>
      <c r="BGL19" s="219"/>
      <c r="BGM19" s="219"/>
      <c r="BGN19" s="219"/>
      <c r="BGO19" s="219"/>
      <c r="BGP19" s="219"/>
      <c r="BGQ19" s="219"/>
      <c r="BGR19" s="219"/>
      <c r="BGS19" s="219"/>
      <c r="BGT19" s="219"/>
      <c r="BGU19" s="219"/>
      <c r="BGV19" s="219"/>
      <c r="BGW19" s="219"/>
      <c r="BGX19" s="219"/>
      <c r="BGY19" s="219"/>
      <c r="BGZ19" s="219"/>
      <c r="BHA19" s="219"/>
      <c r="BHB19" s="219"/>
      <c r="BHC19" s="219"/>
      <c r="BHD19" s="219"/>
      <c r="BHE19" s="219"/>
      <c r="BHF19" s="219"/>
      <c r="BHG19" s="219"/>
      <c r="BHH19" s="219"/>
      <c r="BHI19" s="219"/>
      <c r="BHJ19" s="219"/>
      <c r="BHK19" s="219"/>
      <c r="BHL19" s="219"/>
      <c r="BHM19" s="219"/>
      <c r="BHN19" s="219"/>
      <c r="BHO19" s="219"/>
      <c r="BHP19" s="219"/>
      <c r="BHQ19" s="219"/>
      <c r="BHR19" s="219"/>
      <c r="BHS19" s="219"/>
      <c r="BHT19" s="219"/>
      <c r="BHU19" s="219"/>
      <c r="BHV19" s="219"/>
      <c r="BHW19" s="219"/>
      <c r="BHX19" s="219"/>
      <c r="BHY19" s="219"/>
      <c r="BHZ19" s="219"/>
      <c r="BIA19" s="219"/>
      <c r="BIB19" s="219"/>
      <c r="BIC19" s="219"/>
      <c r="BID19" s="219"/>
      <c r="BIE19" s="219"/>
      <c r="BIF19" s="219"/>
      <c r="BIG19" s="219"/>
      <c r="BIH19" s="219"/>
      <c r="BII19" s="219"/>
      <c r="BIJ19" s="219"/>
      <c r="BIK19" s="219"/>
      <c r="BIL19" s="219"/>
      <c r="BIM19" s="219"/>
      <c r="BIN19" s="219"/>
      <c r="BIO19" s="219"/>
      <c r="BIP19" s="219"/>
      <c r="BIQ19" s="219"/>
      <c r="BIR19" s="219"/>
      <c r="BIS19" s="219"/>
      <c r="BIT19" s="219"/>
      <c r="BIU19" s="219"/>
      <c r="BIV19" s="219"/>
      <c r="BIW19" s="219"/>
      <c r="BIX19" s="219"/>
      <c r="BIY19" s="219"/>
      <c r="BIZ19" s="219"/>
      <c r="BJA19" s="219"/>
      <c r="BJB19" s="219"/>
      <c r="BJC19" s="219"/>
      <c r="BJD19" s="219"/>
      <c r="BJE19" s="219"/>
      <c r="BJF19" s="219"/>
      <c r="BJG19" s="219"/>
      <c r="BJH19" s="219"/>
      <c r="BJI19" s="219"/>
      <c r="BJJ19" s="219"/>
      <c r="BJK19" s="219"/>
      <c r="BJL19" s="219"/>
      <c r="BJM19" s="219"/>
      <c r="BJN19" s="219"/>
      <c r="BJO19" s="219"/>
      <c r="BJP19" s="219"/>
      <c r="BJQ19" s="219"/>
      <c r="BJR19" s="219"/>
      <c r="BJS19" s="219"/>
      <c r="BJT19" s="219"/>
      <c r="BJU19" s="219"/>
      <c r="BJV19" s="219"/>
      <c r="BJW19" s="219"/>
      <c r="BJX19" s="219"/>
      <c r="BJY19" s="219"/>
      <c r="BJZ19" s="219"/>
      <c r="BKA19" s="219"/>
      <c r="BKB19" s="219"/>
      <c r="BKC19" s="219"/>
      <c r="BKD19" s="219"/>
      <c r="BKE19" s="219"/>
      <c r="BKF19" s="219"/>
      <c r="BKG19" s="219"/>
      <c r="BKH19" s="219"/>
      <c r="BKI19" s="219"/>
      <c r="BKJ19" s="219"/>
      <c r="BKK19" s="219"/>
      <c r="BKL19" s="219"/>
      <c r="BKM19" s="219"/>
      <c r="BKN19" s="219"/>
      <c r="BKO19" s="219"/>
      <c r="BKP19" s="219"/>
      <c r="BKQ19" s="219"/>
      <c r="BKR19" s="219"/>
      <c r="BKS19" s="219"/>
      <c r="BKT19" s="219"/>
      <c r="BKU19" s="219"/>
      <c r="BKV19" s="219"/>
      <c r="BKW19" s="219"/>
      <c r="BKX19" s="219"/>
      <c r="BKY19" s="219"/>
      <c r="BKZ19" s="219"/>
      <c r="BLA19" s="219"/>
      <c r="BLB19" s="219"/>
      <c r="BLC19" s="219"/>
      <c r="BLD19" s="219"/>
      <c r="BLE19" s="219"/>
      <c r="BLF19" s="219"/>
      <c r="BLG19" s="219"/>
      <c r="BLH19" s="219"/>
      <c r="BLI19" s="219"/>
      <c r="BLJ19" s="219"/>
      <c r="BLK19" s="219"/>
      <c r="BLL19" s="219"/>
      <c r="BLM19" s="219"/>
      <c r="BLN19" s="219"/>
      <c r="BLO19" s="219"/>
      <c r="BLP19" s="219"/>
      <c r="BLQ19" s="219"/>
      <c r="BLR19" s="219"/>
      <c r="BLS19" s="219"/>
      <c r="BLT19" s="219"/>
      <c r="BLU19" s="219"/>
      <c r="BLV19" s="219"/>
      <c r="BLW19" s="219"/>
      <c r="BLX19" s="219"/>
      <c r="BLY19" s="219"/>
      <c r="BLZ19" s="219"/>
      <c r="BMA19" s="219"/>
      <c r="BMB19" s="219"/>
      <c r="BMC19" s="219"/>
      <c r="BMD19" s="219"/>
      <c r="BME19" s="219"/>
      <c r="BMF19" s="219"/>
      <c r="BMG19" s="219"/>
      <c r="BMH19" s="219"/>
      <c r="BMI19" s="219"/>
      <c r="BMJ19" s="219"/>
      <c r="BMK19" s="219"/>
      <c r="BML19" s="219"/>
      <c r="BMM19" s="219"/>
      <c r="BMN19" s="219"/>
      <c r="BMO19" s="219"/>
      <c r="BMP19" s="219"/>
      <c r="BMQ19" s="219"/>
      <c r="BMR19" s="219"/>
      <c r="BMS19" s="219"/>
      <c r="BMT19" s="219"/>
      <c r="BMU19" s="219"/>
      <c r="BMV19" s="219"/>
      <c r="BMW19" s="219"/>
      <c r="BMX19" s="219"/>
      <c r="BMY19" s="219"/>
      <c r="BMZ19" s="219"/>
      <c r="BNA19" s="219"/>
      <c r="BNB19" s="219"/>
      <c r="BNC19" s="219"/>
      <c r="BND19" s="219"/>
      <c r="BNE19" s="219"/>
      <c r="BNF19" s="219"/>
      <c r="BNG19" s="219"/>
      <c r="BNH19" s="219"/>
      <c r="BNI19" s="219"/>
      <c r="BNJ19" s="219"/>
      <c r="BNK19" s="219"/>
      <c r="BNL19" s="219"/>
      <c r="BNM19" s="219"/>
      <c r="BNN19" s="219"/>
      <c r="BNO19" s="219"/>
      <c r="BNP19" s="219"/>
      <c r="BNQ19" s="219"/>
      <c r="BNR19" s="219"/>
      <c r="BNS19" s="219"/>
      <c r="BNT19" s="219"/>
      <c r="BNU19" s="219"/>
      <c r="BNV19" s="219"/>
      <c r="BNW19" s="219"/>
      <c r="BNX19" s="219"/>
      <c r="BNY19" s="219"/>
      <c r="BNZ19" s="219"/>
      <c r="BOA19" s="219"/>
      <c r="BOB19" s="219"/>
      <c r="BOC19" s="219"/>
      <c r="BOD19" s="219"/>
      <c r="BOE19" s="219"/>
      <c r="BOF19" s="219"/>
      <c r="BOG19" s="219"/>
      <c r="BOH19" s="219"/>
      <c r="BOI19" s="219"/>
      <c r="BOJ19" s="219"/>
      <c r="BOK19" s="219"/>
      <c r="BOL19" s="219"/>
      <c r="BOM19" s="219"/>
      <c r="BON19" s="219"/>
      <c r="BOO19" s="219"/>
      <c r="BOP19" s="219"/>
      <c r="BOQ19" s="219"/>
      <c r="BOR19" s="219"/>
      <c r="BOS19" s="219"/>
      <c r="BOT19" s="219"/>
      <c r="BOU19" s="219"/>
      <c r="BOV19" s="219"/>
      <c r="BOW19" s="219"/>
      <c r="BOX19" s="219"/>
      <c r="BOY19" s="219"/>
      <c r="BOZ19" s="219"/>
      <c r="BPA19" s="219"/>
      <c r="BPB19" s="219"/>
      <c r="BPC19" s="219"/>
      <c r="BPD19" s="219"/>
      <c r="BPE19" s="219"/>
      <c r="BPF19" s="219"/>
      <c r="BPG19" s="219"/>
      <c r="BPH19" s="219"/>
      <c r="BPI19" s="219"/>
      <c r="BPJ19" s="219"/>
      <c r="BPK19" s="219"/>
      <c r="BPL19" s="219"/>
      <c r="BPM19" s="219"/>
      <c r="BPN19" s="219"/>
      <c r="BPO19" s="219"/>
      <c r="BPP19" s="219"/>
      <c r="BPQ19" s="219"/>
      <c r="BPR19" s="219"/>
      <c r="BPS19" s="219"/>
      <c r="BPT19" s="219"/>
      <c r="BPU19" s="219"/>
      <c r="BPV19" s="219"/>
      <c r="BPW19" s="219"/>
      <c r="BPX19" s="219"/>
      <c r="BPY19" s="219"/>
      <c r="BPZ19" s="219"/>
      <c r="BQA19" s="219"/>
      <c r="BQB19" s="219"/>
      <c r="BQC19" s="219"/>
      <c r="BQD19" s="219"/>
      <c r="BQE19" s="219"/>
      <c r="BQF19" s="219"/>
      <c r="BQG19" s="219"/>
      <c r="BQH19" s="219"/>
      <c r="BQI19" s="219"/>
      <c r="BQJ19" s="219"/>
      <c r="BQK19" s="219"/>
      <c r="BQL19" s="219"/>
      <c r="BQM19" s="219"/>
      <c r="BQN19" s="219"/>
      <c r="BQO19" s="219"/>
      <c r="BQP19" s="219"/>
      <c r="BQQ19" s="219"/>
      <c r="BQR19" s="219"/>
      <c r="BQS19" s="219"/>
      <c r="BQT19" s="219"/>
      <c r="BQU19" s="219"/>
      <c r="BQV19" s="219"/>
      <c r="BQW19" s="219"/>
      <c r="BQX19" s="219"/>
      <c r="BQY19" s="219"/>
      <c r="BQZ19" s="219"/>
      <c r="BRA19" s="219"/>
      <c r="BRB19" s="219"/>
      <c r="BRC19" s="219"/>
      <c r="BRD19" s="219"/>
      <c r="BRE19" s="219"/>
      <c r="BRF19" s="219"/>
      <c r="BRG19" s="219"/>
      <c r="BRH19" s="219"/>
      <c r="BRI19" s="219"/>
      <c r="BRJ19" s="219"/>
      <c r="BRK19" s="219"/>
      <c r="BRL19" s="219"/>
      <c r="BRM19" s="219"/>
      <c r="BRN19" s="219"/>
      <c r="BRO19" s="219"/>
      <c r="BRP19" s="219"/>
      <c r="BRQ19" s="219"/>
      <c r="BRR19" s="219"/>
      <c r="BRS19" s="219"/>
      <c r="BRT19" s="219"/>
      <c r="BRU19" s="219"/>
      <c r="BRV19" s="219"/>
      <c r="BRW19" s="219"/>
      <c r="BRX19" s="219"/>
      <c r="BRY19" s="219"/>
      <c r="BRZ19" s="219"/>
      <c r="BSA19" s="219"/>
      <c r="BSB19" s="219"/>
      <c r="BSC19" s="219"/>
      <c r="BSD19" s="219"/>
      <c r="BSE19" s="219"/>
      <c r="BSF19" s="219"/>
      <c r="BSG19" s="219"/>
      <c r="BSH19" s="219"/>
      <c r="BSI19" s="219"/>
      <c r="BSJ19" s="219"/>
      <c r="BSK19" s="219"/>
      <c r="BSL19" s="219"/>
      <c r="BSM19" s="219"/>
      <c r="BSN19" s="219"/>
      <c r="BSO19" s="219"/>
      <c r="BSP19" s="219"/>
      <c r="BSQ19" s="219"/>
      <c r="BSR19" s="219"/>
      <c r="BSS19" s="219"/>
      <c r="BST19" s="219"/>
      <c r="BSU19" s="219"/>
      <c r="BSV19" s="219"/>
      <c r="BSW19" s="219"/>
      <c r="BSX19" s="219"/>
      <c r="BSY19" s="219"/>
      <c r="BSZ19" s="219"/>
      <c r="BTA19" s="219"/>
      <c r="BTB19" s="219"/>
      <c r="BTC19" s="219"/>
      <c r="BTD19" s="219"/>
      <c r="BTE19" s="219"/>
      <c r="BTF19" s="219"/>
      <c r="BTG19" s="219"/>
      <c r="BTH19" s="219"/>
      <c r="BTI19" s="219"/>
      <c r="BTJ19" s="219"/>
      <c r="BTK19" s="219"/>
      <c r="BTL19" s="219"/>
      <c r="BTM19" s="219"/>
      <c r="BTN19" s="219"/>
      <c r="BTO19" s="219"/>
      <c r="BTP19" s="219"/>
      <c r="BTQ19" s="219"/>
      <c r="BTR19" s="219"/>
      <c r="BTS19" s="219"/>
      <c r="BTT19" s="219"/>
      <c r="BTU19" s="219"/>
      <c r="BTV19" s="219"/>
      <c r="BTW19" s="219"/>
      <c r="BTX19" s="219"/>
      <c r="BTY19" s="219"/>
      <c r="BTZ19" s="219"/>
      <c r="BUA19" s="219"/>
      <c r="BUB19" s="219"/>
      <c r="BUC19" s="219"/>
      <c r="BUD19" s="219"/>
      <c r="BUE19" s="219"/>
      <c r="BUF19" s="219"/>
      <c r="BUG19" s="219"/>
      <c r="BUH19" s="219"/>
      <c r="BUI19" s="219"/>
      <c r="BUJ19" s="219"/>
      <c r="BUK19" s="219"/>
      <c r="BUL19" s="219"/>
      <c r="BUM19" s="219"/>
      <c r="BUN19" s="219"/>
      <c r="BUO19" s="219"/>
      <c r="BUP19" s="219"/>
      <c r="BUQ19" s="219"/>
      <c r="BUR19" s="219"/>
      <c r="BUS19" s="219"/>
      <c r="BUT19" s="219"/>
      <c r="BUU19" s="219"/>
      <c r="BUV19" s="219"/>
      <c r="BUW19" s="219"/>
      <c r="BUX19" s="219"/>
      <c r="BUY19" s="219"/>
      <c r="BUZ19" s="219"/>
      <c r="BVA19" s="219"/>
      <c r="BVB19" s="219"/>
      <c r="BVC19" s="219"/>
      <c r="BVD19" s="219"/>
      <c r="BVE19" s="219"/>
      <c r="BVF19" s="219"/>
      <c r="BVG19" s="219"/>
      <c r="BVH19" s="219"/>
      <c r="BVI19" s="219"/>
      <c r="BVJ19" s="219"/>
      <c r="BVK19" s="219"/>
      <c r="BVL19" s="219"/>
      <c r="BVM19" s="219"/>
      <c r="BVN19" s="219"/>
      <c r="BVO19" s="219"/>
      <c r="BVP19" s="219"/>
      <c r="BVQ19" s="219"/>
      <c r="BVR19" s="219"/>
      <c r="BVS19" s="219"/>
      <c r="BVT19" s="219"/>
      <c r="BVU19" s="219"/>
      <c r="BVV19" s="219"/>
      <c r="BVW19" s="219"/>
      <c r="BVX19" s="219"/>
      <c r="BVY19" s="219"/>
      <c r="BVZ19" s="219"/>
      <c r="BWA19" s="219"/>
      <c r="BWB19" s="219"/>
      <c r="BWC19" s="219"/>
      <c r="BWD19" s="219"/>
      <c r="BWE19" s="219"/>
      <c r="BWF19" s="219"/>
      <c r="BWG19" s="219"/>
      <c r="BWH19" s="219"/>
      <c r="BWI19" s="219"/>
      <c r="BWJ19" s="219"/>
      <c r="BWK19" s="219"/>
      <c r="BWL19" s="219"/>
      <c r="BWM19" s="219"/>
      <c r="BWN19" s="219"/>
      <c r="BWO19" s="219"/>
      <c r="BWP19" s="219"/>
      <c r="BWQ19" s="219"/>
      <c r="BWR19" s="219"/>
      <c r="BWS19" s="219"/>
      <c r="BWT19" s="219"/>
      <c r="BWU19" s="219"/>
      <c r="BWV19" s="219"/>
      <c r="BWW19" s="219"/>
      <c r="BWX19" s="219"/>
      <c r="BWY19" s="219"/>
      <c r="BWZ19" s="219"/>
      <c r="BXA19" s="219"/>
      <c r="BXB19" s="219"/>
      <c r="BXC19" s="219"/>
      <c r="BXD19" s="219"/>
      <c r="BXE19" s="219"/>
      <c r="BXF19" s="219"/>
      <c r="BXG19" s="219"/>
      <c r="BXH19" s="219"/>
      <c r="BXI19" s="219"/>
      <c r="BXJ19" s="219"/>
      <c r="BXK19" s="219"/>
      <c r="BXL19" s="219"/>
      <c r="BXM19" s="219"/>
      <c r="BXN19" s="219"/>
      <c r="BXO19" s="219"/>
      <c r="BXP19" s="219"/>
      <c r="BXQ19" s="219"/>
      <c r="BXR19" s="219"/>
      <c r="BXS19" s="219"/>
      <c r="BXT19" s="219"/>
      <c r="BXU19" s="219"/>
      <c r="BXV19" s="219"/>
      <c r="BXW19" s="219"/>
      <c r="BXX19" s="219"/>
      <c r="BXY19" s="219"/>
      <c r="BXZ19" s="219"/>
      <c r="BYA19" s="219"/>
      <c r="BYB19" s="219"/>
      <c r="BYC19" s="219"/>
      <c r="BYD19" s="219"/>
      <c r="BYE19" s="219"/>
      <c r="BYF19" s="219"/>
      <c r="BYG19" s="219"/>
      <c r="BYH19" s="219"/>
      <c r="BYI19" s="219"/>
      <c r="BYJ19" s="219"/>
      <c r="BYK19" s="219"/>
      <c r="BYL19" s="219"/>
      <c r="BYM19" s="219"/>
      <c r="BYN19" s="219"/>
      <c r="BYO19" s="219"/>
      <c r="BYP19" s="219"/>
      <c r="BYQ19" s="219"/>
      <c r="BYR19" s="219"/>
      <c r="BYS19" s="219"/>
      <c r="BYT19" s="219"/>
      <c r="BYU19" s="219"/>
      <c r="BYV19" s="219"/>
      <c r="BYW19" s="219"/>
      <c r="BYX19" s="219"/>
      <c r="BYY19" s="219"/>
      <c r="BYZ19" s="219"/>
      <c r="BZA19" s="219"/>
      <c r="BZB19" s="219"/>
      <c r="BZC19" s="219"/>
      <c r="BZD19" s="219"/>
      <c r="BZE19" s="219"/>
      <c r="BZF19" s="219"/>
      <c r="BZG19" s="219"/>
      <c r="BZH19" s="219"/>
      <c r="BZI19" s="219"/>
      <c r="BZJ19" s="219"/>
      <c r="BZK19" s="219"/>
      <c r="BZL19" s="219"/>
      <c r="BZM19" s="219"/>
      <c r="BZN19" s="219"/>
      <c r="BZO19" s="219"/>
      <c r="BZP19" s="219"/>
      <c r="BZQ19" s="219"/>
      <c r="BZR19" s="219"/>
      <c r="BZS19" s="219"/>
      <c r="BZT19" s="219"/>
      <c r="BZU19" s="219"/>
      <c r="BZV19" s="219"/>
      <c r="BZW19" s="219"/>
      <c r="BZX19" s="219"/>
      <c r="BZY19" s="219"/>
      <c r="BZZ19" s="219"/>
      <c r="CAA19" s="219"/>
      <c r="CAB19" s="219"/>
      <c r="CAC19" s="219"/>
      <c r="CAD19" s="219"/>
      <c r="CAE19" s="219"/>
      <c r="CAF19" s="219"/>
      <c r="CAG19" s="219"/>
      <c r="CAH19" s="219"/>
      <c r="CAI19" s="219"/>
      <c r="CAJ19" s="219"/>
      <c r="CAK19" s="219"/>
      <c r="CAL19" s="219"/>
      <c r="CAM19" s="219"/>
      <c r="CAN19" s="219"/>
      <c r="CAO19" s="219"/>
      <c r="CAP19" s="219"/>
      <c r="CAQ19" s="219"/>
      <c r="CAR19" s="219"/>
      <c r="CAS19" s="219"/>
      <c r="CAT19" s="219"/>
      <c r="CAU19" s="219"/>
      <c r="CAV19" s="219"/>
      <c r="CAW19" s="219"/>
      <c r="CAX19" s="219"/>
      <c r="CAY19" s="219"/>
      <c r="CAZ19" s="219"/>
      <c r="CBA19" s="219"/>
      <c r="CBB19" s="219"/>
      <c r="CBC19" s="219"/>
      <c r="CBD19" s="219"/>
      <c r="CBE19" s="219"/>
      <c r="CBF19" s="219"/>
      <c r="CBG19" s="219"/>
      <c r="CBH19" s="219"/>
      <c r="CBI19" s="219"/>
      <c r="CBJ19" s="219"/>
      <c r="CBK19" s="219"/>
      <c r="CBL19" s="219"/>
      <c r="CBM19" s="219"/>
      <c r="CBN19" s="219"/>
      <c r="CBO19" s="219"/>
      <c r="CBP19" s="219"/>
      <c r="CBQ19" s="219"/>
      <c r="CBR19" s="219"/>
      <c r="CBS19" s="219"/>
      <c r="CBT19" s="219"/>
      <c r="CBU19" s="219"/>
      <c r="CBV19" s="219"/>
      <c r="CBW19" s="219"/>
      <c r="CBX19" s="219"/>
      <c r="CBY19" s="219"/>
      <c r="CBZ19" s="219"/>
      <c r="CCA19" s="219"/>
      <c r="CCB19" s="219"/>
      <c r="CCC19" s="219"/>
      <c r="CCD19" s="219"/>
      <c r="CCE19" s="219"/>
      <c r="CCF19" s="219"/>
      <c r="CCG19" s="219"/>
      <c r="CCH19" s="219"/>
      <c r="CCI19" s="219"/>
      <c r="CCJ19" s="219"/>
      <c r="CCK19" s="219"/>
      <c r="CCL19" s="219"/>
      <c r="CCM19" s="219"/>
      <c r="CCN19" s="219"/>
      <c r="CCO19" s="219"/>
      <c r="CCP19" s="219"/>
      <c r="CCQ19" s="219"/>
      <c r="CCR19" s="219"/>
      <c r="CCS19" s="219"/>
      <c r="CCT19" s="219"/>
      <c r="CCU19" s="219"/>
      <c r="CCV19" s="219"/>
      <c r="CCW19" s="219"/>
      <c r="CCX19" s="219"/>
      <c r="CCY19" s="219"/>
      <c r="CCZ19" s="219"/>
      <c r="CDA19" s="219"/>
      <c r="CDB19" s="219"/>
      <c r="CDC19" s="219"/>
      <c r="CDD19" s="219"/>
      <c r="CDE19" s="219"/>
      <c r="CDF19" s="219"/>
      <c r="CDG19" s="219"/>
      <c r="CDH19" s="219"/>
      <c r="CDI19" s="219"/>
      <c r="CDJ19" s="219"/>
      <c r="CDK19" s="219"/>
      <c r="CDL19" s="219"/>
      <c r="CDM19" s="219"/>
      <c r="CDN19" s="219"/>
      <c r="CDO19" s="219"/>
      <c r="CDP19" s="219"/>
      <c r="CDQ19" s="219"/>
      <c r="CDR19" s="219"/>
      <c r="CDS19" s="219"/>
      <c r="CDT19" s="219"/>
      <c r="CDU19" s="219"/>
      <c r="CDV19" s="219"/>
      <c r="CDW19" s="219"/>
      <c r="CDX19" s="219"/>
      <c r="CDY19" s="219"/>
      <c r="CDZ19" s="219"/>
      <c r="CEA19" s="219"/>
      <c r="CEB19" s="219"/>
      <c r="CEC19" s="219"/>
      <c r="CED19" s="219"/>
      <c r="CEE19" s="219"/>
      <c r="CEF19" s="219"/>
      <c r="CEG19" s="219"/>
      <c r="CEH19" s="219"/>
      <c r="CEI19" s="219"/>
      <c r="CEJ19" s="219"/>
      <c r="CEK19" s="219"/>
      <c r="CEL19" s="219"/>
      <c r="CEM19" s="219"/>
      <c r="CEN19" s="219"/>
      <c r="CEO19" s="219"/>
      <c r="CEP19" s="219"/>
      <c r="CEQ19" s="219"/>
      <c r="CER19" s="219"/>
      <c r="CES19" s="219"/>
      <c r="CET19" s="219"/>
      <c r="CEU19" s="219"/>
      <c r="CEV19" s="219"/>
      <c r="CEW19" s="219"/>
      <c r="CEX19" s="219"/>
      <c r="CEY19" s="219"/>
      <c r="CEZ19" s="219"/>
      <c r="CFA19" s="219"/>
      <c r="CFB19" s="219"/>
      <c r="CFC19" s="219"/>
      <c r="CFD19" s="219"/>
      <c r="CFE19" s="219"/>
      <c r="CFF19" s="219"/>
      <c r="CFG19" s="219"/>
      <c r="CFH19" s="219"/>
      <c r="CFI19" s="219"/>
      <c r="CFJ19" s="219"/>
      <c r="CFK19" s="219"/>
      <c r="CFL19" s="219"/>
      <c r="CFM19" s="219"/>
      <c r="CFN19" s="219"/>
      <c r="CFO19" s="219"/>
      <c r="CFP19" s="219"/>
      <c r="CFQ19" s="219"/>
      <c r="CFR19" s="219"/>
      <c r="CFS19" s="219"/>
      <c r="CFT19" s="219"/>
      <c r="CFU19" s="219"/>
      <c r="CFV19" s="219"/>
      <c r="CFW19" s="219"/>
      <c r="CFX19" s="219"/>
      <c r="CFY19" s="219"/>
      <c r="CFZ19" s="219"/>
      <c r="CGA19" s="219"/>
      <c r="CGB19" s="219"/>
      <c r="CGC19" s="219"/>
      <c r="CGD19" s="219"/>
      <c r="CGE19" s="219"/>
      <c r="CGF19" s="219"/>
      <c r="CGG19" s="219"/>
      <c r="CGH19" s="219"/>
      <c r="CGI19" s="219"/>
      <c r="CGJ19" s="219"/>
      <c r="CGK19" s="219"/>
      <c r="CGL19" s="219"/>
      <c r="CGM19" s="219"/>
      <c r="CGN19" s="219"/>
      <c r="CGO19" s="219"/>
      <c r="CGP19" s="219"/>
      <c r="CGQ19" s="219"/>
      <c r="CGR19" s="219"/>
      <c r="CGS19" s="219"/>
      <c r="CGT19" s="219"/>
      <c r="CGU19" s="219"/>
      <c r="CGV19" s="219"/>
      <c r="CGW19" s="219"/>
      <c r="CGX19" s="219"/>
      <c r="CGY19" s="219"/>
      <c r="CGZ19" s="219"/>
      <c r="CHA19" s="219"/>
      <c r="CHB19" s="219"/>
      <c r="CHC19" s="219"/>
      <c r="CHD19" s="219"/>
      <c r="CHE19" s="219"/>
      <c r="CHF19" s="219"/>
      <c r="CHG19" s="219"/>
      <c r="CHH19" s="219"/>
      <c r="CHI19" s="219"/>
      <c r="CHJ19" s="219"/>
      <c r="CHK19" s="219"/>
      <c r="CHL19" s="219"/>
      <c r="CHM19" s="219"/>
      <c r="CHN19" s="219"/>
      <c r="CHO19" s="219"/>
      <c r="CHP19" s="219"/>
      <c r="CHQ19" s="219"/>
      <c r="CHR19" s="219"/>
      <c r="CHS19" s="219"/>
      <c r="CHT19" s="219"/>
      <c r="CHU19" s="219"/>
      <c r="CHV19" s="219"/>
      <c r="CHW19" s="219"/>
      <c r="CHX19" s="219"/>
      <c r="CHY19" s="219"/>
      <c r="CHZ19" s="219"/>
      <c r="CIA19" s="219"/>
      <c r="CIB19" s="219"/>
      <c r="CIC19" s="219"/>
      <c r="CID19" s="219"/>
      <c r="CIE19" s="219"/>
      <c r="CIF19" s="219"/>
      <c r="CIG19" s="219"/>
      <c r="CIH19" s="219"/>
      <c r="CII19" s="219"/>
      <c r="CIJ19" s="219"/>
      <c r="CIK19" s="219"/>
      <c r="CIL19" s="219"/>
      <c r="CIM19" s="219"/>
      <c r="CIN19" s="219"/>
      <c r="CIO19" s="219"/>
      <c r="CIP19" s="219"/>
      <c r="CIQ19" s="219"/>
      <c r="CIR19" s="219"/>
      <c r="CIS19" s="219"/>
      <c r="CIT19" s="219"/>
      <c r="CIU19" s="219"/>
      <c r="CIV19" s="219"/>
      <c r="CIW19" s="219"/>
      <c r="CIX19" s="219"/>
      <c r="CIY19" s="219"/>
      <c r="CIZ19" s="219"/>
      <c r="CJA19" s="219"/>
      <c r="CJB19" s="219"/>
      <c r="CJC19" s="219"/>
      <c r="CJD19" s="219"/>
      <c r="CJE19" s="219"/>
      <c r="CJF19" s="219"/>
      <c r="CJG19" s="219"/>
      <c r="CJH19" s="219"/>
      <c r="CJI19" s="219"/>
      <c r="CJJ19" s="219"/>
      <c r="CJK19" s="219"/>
      <c r="CJL19" s="219"/>
      <c r="CJM19" s="219"/>
      <c r="CJN19" s="219"/>
      <c r="CJO19" s="219"/>
      <c r="CJP19" s="219"/>
      <c r="CJQ19" s="219"/>
      <c r="CJR19" s="219"/>
      <c r="CJS19" s="219"/>
      <c r="CJT19" s="219"/>
      <c r="CJU19" s="219"/>
      <c r="CJV19" s="219"/>
      <c r="CJW19" s="219"/>
      <c r="CJX19" s="219"/>
      <c r="CJY19" s="219"/>
      <c r="CJZ19" s="219"/>
      <c r="CKA19" s="219"/>
      <c r="CKB19" s="219"/>
      <c r="CKC19" s="219"/>
      <c r="CKD19" s="219"/>
      <c r="CKE19" s="219"/>
      <c r="CKF19" s="219"/>
      <c r="CKG19" s="219"/>
      <c r="CKH19" s="219"/>
      <c r="CKI19" s="219"/>
      <c r="CKJ19" s="219"/>
      <c r="CKK19" s="219"/>
      <c r="CKL19" s="219"/>
      <c r="CKM19" s="219"/>
      <c r="CKN19" s="219"/>
      <c r="CKO19" s="219"/>
      <c r="CKP19" s="219"/>
      <c r="CKQ19" s="219"/>
      <c r="CKR19" s="219"/>
      <c r="CKS19" s="219"/>
      <c r="CKT19" s="219"/>
      <c r="CKU19" s="219"/>
      <c r="CKV19" s="219"/>
      <c r="CKW19" s="219"/>
      <c r="CKX19" s="219"/>
      <c r="CKY19" s="219"/>
      <c r="CKZ19" s="219"/>
      <c r="CLA19" s="219"/>
      <c r="CLB19" s="219"/>
      <c r="CLC19" s="219"/>
      <c r="CLD19" s="219"/>
      <c r="CLE19" s="219"/>
      <c r="CLF19" s="219"/>
      <c r="CLG19" s="219"/>
      <c r="CLH19" s="219"/>
      <c r="CLI19" s="219"/>
      <c r="CLJ19" s="219"/>
      <c r="CLK19" s="219"/>
      <c r="CLL19" s="219"/>
      <c r="CLM19" s="219"/>
      <c r="CLN19" s="219"/>
      <c r="CLO19" s="219"/>
      <c r="CLP19" s="219"/>
      <c r="CLQ19" s="219"/>
      <c r="CLR19" s="219"/>
      <c r="CLS19" s="219"/>
      <c r="CLT19" s="219"/>
      <c r="CLU19" s="219"/>
      <c r="CLV19" s="219"/>
      <c r="CLW19" s="219"/>
      <c r="CLX19" s="219"/>
      <c r="CLY19" s="219"/>
      <c r="CLZ19" s="219"/>
      <c r="CMA19" s="219"/>
      <c r="CMB19" s="219"/>
      <c r="CMC19" s="219"/>
      <c r="CMD19" s="219"/>
      <c r="CME19" s="219"/>
      <c r="CMF19" s="219"/>
      <c r="CMG19" s="219"/>
      <c r="CMH19" s="219"/>
      <c r="CMI19" s="219"/>
      <c r="CMJ19" s="219"/>
      <c r="CMK19" s="219"/>
      <c r="CML19" s="219"/>
      <c r="CMM19" s="219"/>
      <c r="CMN19" s="219"/>
      <c r="CMO19" s="219"/>
      <c r="CMP19" s="219"/>
      <c r="CMQ19" s="219"/>
      <c r="CMR19" s="219"/>
      <c r="CMS19" s="219"/>
      <c r="CMT19" s="219"/>
      <c r="CMU19" s="219"/>
      <c r="CMV19" s="219"/>
      <c r="CMW19" s="219"/>
      <c r="CMX19" s="219"/>
      <c r="CMY19" s="219"/>
      <c r="CMZ19" s="219"/>
      <c r="CNA19" s="219"/>
      <c r="CNB19" s="219"/>
      <c r="CNC19" s="219"/>
      <c r="CND19" s="219"/>
      <c r="CNE19" s="219"/>
      <c r="CNF19" s="219"/>
      <c r="CNG19" s="219"/>
      <c r="CNH19" s="219"/>
      <c r="CNI19" s="219"/>
      <c r="CNJ19" s="219"/>
      <c r="CNK19" s="219"/>
      <c r="CNL19" s="219"/>
      <c r="CNM19" s="219"/>
      <c r="CNN19" s="219"/>
      <c r="CNO19" s="219"/>
      <c r="CNP19" s="219"/>
      <c r="CNQ19" s="219"/>
      <c r="CNR19" s="219"/>
      <c r="CNS19" s="219"/>
      <c r="CNT19" s="219"/>
      <c r="CNU19" s="219"/>
      <c r="CNV19" s="219"/>
      <c r="CNW19" s="219"/>
      <c r="CNX19" s="219"/>
      <c r="CNY19" s="219"/>
      <c r="CNZ19" s="219"/>
      <c r="COA19" s="219"/>
      <c r="COB19" s="219"/>
      <c r="COC19" s="219"/>
      <c r="COD19" s="219"/>
      <c r="COE19" s="219"/>
      <c r="COF19" s="219"/>
      <c r="COG19" s="219"/>
      <c r="COH19" s="219"/>
      <c r="COI19" s="219"/>
      <c r="COJ19" s="219"/>
      <c r="COK19" s="219"/>
      <c r="COL19" s="219"/>
      <c r="COM19" s="219"/>
      <c r="CON19" s="219"/>
      <c r="COO19" s="219"/>
      <c r="COP19" s="219"/>
      <c r="COQ19" s="219"/>
      <c r="COR19" s="219"/>
      <c r="COS19" s="219"/>
      <c r="COT19" s="219"/>
      <c r="COU19" s="219"/>
      <c r="COV19" s="219"/>
      <c r="COW19" s="219"/>
      <c r="COX19" s="219"/>
      <c r="COY19" s="219"/>
      <c r="COZ19" s="219"/>
      <c r="CPA19" s="219"/>
      <c r="CPB19" s="219"/>
      <c r="CPC19" s="219"/>
      <c r="CPD19" s="219"/>
      <c r="CPE19" s="219"/>
      <c r="CPF19" s="219"/>
      <c r="CPG19" s="219"/>
      <c r="CPH19" s="219"/>
      <c r="CPI19" s="219"/>
      <c r="CPJ19" s="219"/>
      <c r="CPK19" s="219"/>
      <c r="CPL19" s="219"/>
      <c r="CPM19" s="219"/>
      <c r="CPN19" s="219"/>
      <c r="CPO19" s="219"/>
      <c r="CPP19" s="219"/>
      <c r="CPQ19" s="219"/>
      <c r="CPR19" s="219"/>
      <c r="CPS19" s="219"/>
      <c r="CPT19" s="219"/>
      <c r="CPU19" s="219"/>
      <c r="CPV19" s="219"/>
      <c r="CPW19" s="219"/>
      <c r="CPX19" s="219"/>
      <c r="CPY19" s="219"/>
      <c r="CPZ19" s="219"/>
      <c r="CQA19" s="219"/>
      <c r="CQB19" s="219"/>
      <c r="CQC19" s="219"/>
      <c r="CQD19" s="219"/>
      <c r="CQE19" s="219"/>
      <c r="CQF19" s="219"/>
      <c r="CQG19" s="219"/>
      <c r="CQH19" s="219"/>
      <c r="CQI19" s="219"/>
      <c r="CQJ19" s="219"/>
      <c r="CQK19" s="219"/>
      <c r="CQL19" s="219"/>
      <c r="CQM19" s="219"/>
      <c r="CQN19" s="219"/>
      <c r="CQO19" s="219"/>
      <c r="CQP19" s="219"/>
      <c r="CQQ19" s="219"/>
      <c r="CQR19" s="219"/>
      <c r="CQS19" s="219"/>
      <c r="CQT19" s="219"/>
      <c r="CQU19" s="219"/>
      <c r="CQV19" s="219"/>
      <c r="CQW19" s="219"/>
      <c r="CQX19" s="219"/>
      <c r="CQY19" s="219"/>
      <c r="CQZ19" s="219"/>
      <c r="CRA19" s="219"/>
      <c r="CRB19" s="219"/>
      <c r="CRC19" s="219"/>
      <c r="CRD19" s="219"/>
      <c r="CRE19" s="219"/>
      <c r="CRF19" s="219"/>
      <c r="CRG19" s="219"/>
      <c r="CRH19" s="219"/>
      <c r="CRI19" s="219"/>
      <c r="CRJ19" s="219"/>
      <c r="CRK19" s="219"/>
      <c r="CRL19" s="219"/>
      <c r="CRM19" s="219"/>
      <c r="CRN19" s="219"/>
      <c r="CRO19" s="219"/>
      <c r="CRP19" s="219"/>
      <c r="CRQ19" s="219"/>
      <c r="CRR19" s="219"/>
      <c r="CRS19" s="219"/>
      <c r="CRT19" s="219"/>
      <c r="CRU19" s="219"/>
      <c r="CRV19" s="219"/>
      <c r="CRW19" s="219"/>
      <c r="CRX19" s="219"/>
      <c r="CRY19" s="219"/>
      <c r="CRZ19" s="219"/>
      <c r="CSA19" s="219"/>
      <c r="CSB19" s="219"/>
      <c r="CSC19" s="219"/>
      <c r="CSD19" s="219"/>
      <c r="CSE19" s="219"/>
      <c r="CSF19" s="219"/>
      <c r="CSG19" s="219"/>
      <c r="CSH19" s="219"/>
      <c r="CSI19" s="219"/>
      <c r="CSJ19" s="219"/>
      <c r="CSK19" s="219"/>
      <c r="CSL19" s="219"/>
      <c r="CSM19" s="219"/>
      <c r="CSN19" s="219"/>
      <c r="CSO19" s="219"/>
      <c r="CSP19" s="219"/>
      <c r="CSQ19" s="219"/>
      <c r="CSR19" s="219"/>
      <c r="CSS19" s="219"/>
      <c r="CST19" s="219"/>
      <c r="CSU19" s="219"/>
      <c r="CSV19" s="219"/>
      <c r="CSW19" s="219"/>
      <c r="CSX19" s="219"/>
      <c r="CSY19" s="219"/>
      <c r="CSZ19" s="219"/>
      <c r="CTA19" s="219"/>
      <c r="CTB19" s="219"/>
      <c r="CTC19" s="219"/>
      <c r="CTD19" s="219"/>
      <c r="CTE19" s="219"/>
      <c r="CTF19" s="219"/>
      <c r="CTG19" s="219"/>
      <c r="CTH19" s="219"/>
      <c r="CTI19" s="219"/>
      <c r="CTJ19" s="219"/>
      <c r="CTK19" s="219"/>
      <c r="CTL19" s="219"/>
      <c r="CTM19" s="219"/>
      <c r="CTN19" s="219"/>
      <c r="CTO19" s="219"/>
      <c r="CTP19" s="219"/>
      <c r="CTQ19" s="219"/>
      <c r="CTR19" s="219"/>
      <c r="CTS19" s="219"/>
      <c r="CTT19" s="219"/>
      <c r="CTU19" s="219"/>
      <c r="CTV19" s="219"/>
      <c r="CTW19" s="219"/>
      <c r="CTX19" s="219"/>
      <c r="CTY19" s="219"/>
      <c r="CTZ19" s="219"/>
      <c r="CUA19" s="219"/>
      <c r="CUB19" s="219"/>
      <c r="CUC19" s="219"/>
      <c r="CUD19" s="219"/>
      <c r="CUE19" s="219"/>
      <c r="CUF19" s="219"/>
      <c r="CUG19" s="219"/>
      <c r="CUH19" s="219"/>
      <c r="CUI19" s="219"/>
      <c r="CUJ19" s="219"/>
      <c r="CUK19" s="219"/>
      <c r="CUL19" s="219"/>
      <c r="CUM19" s="219"/>
      <c r="CUN19" s="219"/>
      <c r="CUO19" s="219"/>
      <c r="CUP19" s="219"/>
      <c r="CUQ19" s="219"/>
      <c r="CUR19" s="219"/>
      <c r="CUS19" s="219"/>
      <c r="CUT19" s="219"/>
      <c r="CUU19" s="219"/>
      <c r="CUV19" s="219"/>
      <c r="CUW19" s="219"/>
      <c r="CUX19" s="219"/>
      <c r="CUY19" s="219"/>
      <c r="CUZ19" s="219"/>
      <c r="CVA19" s="219"/>
      <c r="CVB19" s="219"/>
      <c r="CVC19" s="219"/>
      <c r="CVD19" s="219"/>
      <c r="CVE19" s="219"/>
      <c r="CVF19" s="219"/>
      <c r="CVG19" s="219"/>
      <c r="CVH19" s="219"/>
      <c r="CVI19" s="219"/>
      <c r="CVJ19" s="219"/>
      <c r="CVK19" s="219"/>
      <c r="CVL19" s="219"/>
      <c r="CVM19" s="219"/>
      <c r="CVN19" s="219"/>
      <c r="CVO19" s="219"/>
      <c r="CVP19" s="219"/>
      <c r="CVQ19" s="219"/>
      <c r="CVR19" s="219"/>
      <c r="CVS19" s="219"/>
      <c r="CVT19" s="219"/>
      <c r="CVU19" s="219"/>
      <c r="CVV19" s="219"/>
      <c r="CVW19" s="219"/>
      <c r="CVX19" s="219"/>
      <c r="CVY19" s="219"/>
      <c r="CVZ19" s="219"/>
      <c r="CWA19" s="219"/>
      <c r="CWB19" s="219"/>
      <c r="CWC19" s="219"/>
      <c r="CWD19" s="219"/>
      <c r="CWE19" s="219"/>
      <c r="CWF19" s="219"/>
      <c r="CWG19" s="219"/>
      <c r="CWH19" s="219"/>
      <c r="CWI19" s="219"/>
      <c r="CWJ19" s="219"/>
      <c r="CWK19" s="219"/>
      <c r="CWL19" s="219"/>
      <c r="CWM19" s="219"/>
      <c r="CWN19" s="219"/>
      <c r="CWO19" s="219"/>
      <c r="CWP19" s="219"/>
      <c r="CWQ19" s="219"/>
      <c r="CWR19" s="219"/>
      <c r="CWS19" s="219"/>
      <c r="CWT19" s="219"/>
      <c r="CWU19" s="219"/>
      <c r="CWV19" s="219"/>
      <c r="CWW19" s="219"/>
      <c r="CWX19" s="219"/>
      <c r="CWY19" s="219"/>
      <c r="CWZ19" s="219"/>
      <c r="CXA19" s="219"/>
      <c r="CXB19" s="219"/>
      <c r="CXC19" s="219"/>
      <c r="CXD19" s="219"/>
      <c r="CXE19" s="219"/>
      <c r="CXF19" s="219"/>
      <c r="CXG19" s="219"/>
      <c r="CXH19" s="219"/>
      <c r="CXI19" s="219"/>
      <c r="CXJ19" s="219"/>
      <c r="CXK19" s="219"/>
      <c r="CXL19" s="219"/>
      <c r="CXM19" s="219"/>
      <c r="CXN19" s="219"/>
      <c r="CXO19" s="219"/>
      <c r="CXP19" s="219"/>
      <c r="CXQ19" s="219"/>
      <c r="CXR19" s="219"/>
      <c r="CXS19" s="219"/>
      <c r="CXT19" s="219"/>
      <c r="CXU19" s="219"/>
      <c r="CXV19" s="219"/>
      <c r="CXW19" s="219"/>
      <c r="CXX19" s="219"/>
      <c r="CXY19" s="219"/>
      <c r="CXZ19" s="219"/>
      <c r="CYA19" s="219"/>
      <c r="CYB19" s="219"/>
      <c r="CYC19" s="219"/>
      <c r="CYD19" s="219"/>
      <c r="CYE19" s="219"/>
      <c r="CYF19" s="219"/>
      <c r="CYG19" s="219"/>
      <c r="CYH19" s="219"/>
      <c r="CYI19" s="219"/>
      <c r="CYJ19" s="219"/>
      <c r="CYK19" s="219"/>
      <c r="CYL19" s="219"/>
      <c r="CYM19" s="219"/>
      <c r="CYN19" s="219"/>
      <c r="CYO19" s="219"/>
      <c r="CYP19" s="219"/>
      <c r="CYQ19" s="219"/>
      <c r="CYR19" s="219"/>
      <c r="CYS19" s="219"/>
      <c r="CYT19" s="219"/>
      <c r="CYU19" s="219"/>
      <c r="CYV19" s="219"/>
      <c r="CYW19" s="219"/>
      <c r="CYX19" s="219"/>
      <c r="CYY19" s="219"/>
      <c r="CYZ19" s="219"/>
      <c r="CZA19" s="219"/>
      <c r="CZB19" s="219"/>
      <c r="CZC19" s="219"/>
      <c r="CZD19" s="219"/>
      <c r="CZE19" s="219"/>
      <c r="CZF19" s="219"/>
      <c r="CZG19" s="219"/>
      <c r="CZH19" s="219"/>
      <c r="CZI19" s="219"/>
      <c r="CZJ19" s="219"/>
      <c r="CZK19" s="219"/>
      <c r="CZL19" s="219"/>
      <c r="CZM19" s="219"/>
      <c r="CZN19" s="219"/>
      <c r="CZO19" s="219"/>
      <c r="CZP19" s="219"/>
      <c r="CZQ19" s="219"/>
      <c r="CZR19" s="219"/>
      <c r="CZS19" s="219"/>
      <c r="CZT19" s="219"/>
      <c r="CZU19" s="219"/>
      <c r="CZV19" s="219"/>
      <c r="CZW19" s="219"/>
      <c r="CZX19" s="219"/>
      <c r="CZY19" s="219"/>
      <c r="CZZ19" s="219"/>
      <c r="DAA19" s="219"/>
      <c r="DAB19" s="219"/>
      <c r="DAC19" s="219"/>
      <c r="DAD19" s="219"/>
      <c r="DAE19" s="219"/>
      <c r="DAF19" s="219"/>
      <c r="DAG19" s="219"/>
      <c r="DAH19" s="219"/>
      <c r="DAI19" s="219"/>
      <c r="DAJ19" s="219"/>
      <c r="DAK19" s="219"/>
      <c r="DAL19" s="219"/>
      <c r="DAM19" s="219"/>
      <c r="DAN19" s="219"/>
      <c r="DAO19" s="219"/>
      <c r="DAP19" s="219"/>
      <c r="DAQ19" s="219"/>
      <c r="DAR19" s="219"/>
      <c r="DAS19" s="219"/>
      <c r="DAT19" s="219"/>
      <c r="DAU19" s="219"/>
      <c r="DAV19" s="219"/>
      <c r="DAW19" s="219"/>
      <c r="DAX19" s="219"/>
      <c r="DAY19" s="219"/>
      <c r="DAZ19" s="219"/>
      <c r="DBA19" s="219"/>
      <c r="DBB19" s="219"/>
      <c r="DBC19" s="219"/>
      <c r="DBD19" s="219"/>
      <c r="DBE19" s="219"/>
      <c r="DBF19" s="219"/>
      <c r="DBG19" s="219"/>
      <c r="DBH19" s="219"/>
      <c r="DBI19" s="219"/>
      <c r="DBJ19" s="219"/>
      <c r="DBK19" s="219"/>
      <c r="DBL19" s="219"/>
      <c r="DBM19" s="219"/>
      <c r="DBN19" s="219"/>
      <c r="DBO19" s="219"/>
      <c r="DBP19" s="219"/>
      <c r="DBQ19" s="219"/>
      <c r="DBR19" s="219"/>
      <c r="DBS19" s="219"/>
      <c r="DBT19" s="219"/>
      <c r="DBU19" s="219"/>
      <c r="DBV19" s="219"/>
      <c r="DBW19" s="219"/>
      <c r="DBX19" s="219"/>
      <c r="DBY19" s="219"/>
      <c r="DBZ19" s="219"/>
      <c r="DCA19" s="219"/>
      <c r="DCB19" s="219"/>
      <c r="DCC19" s="219"/>
      <c r="DCD19" s="219"/>
      <c r="DCE19" s="219"/>
      <c r="DCF19" s="219"/>
      <c r="DCG19" s="219"/>
      <c r="DCH19" s="219"/>
      <c r="DCI19" s="219"/>
      <c r="DCJ19" s="219"/>
      <c r="DCK19" s="219"/>
      <c r="DCL19" s="219"/>
      <c r="DCM19" s="219"/>
      <c r="DCN19" s="219"/>
      <c r="DCO19" s="219"/>
      <c r="DCP19" s="219"/>
      <c r="DCQ19" s="219"/>
      <c r="DCR19" s="219"/>
      <c r="DCS19" s="219"/>
      <c r="DCT19" s="219"/>
      <c r="DCU19" s="219"/>
      <c r="DCV19" s="219"/>
      <c r="DCW19" s="219"/>
      <c r="DCX19" s="219"/>
      <c r="DCY19" s="219"/>
      <c r="DCZ19" s="219"/>
      <c r="DDA19" s="219"/>
      <c r="DDB19" s="219"/>
      <c r="DDC19" s="219"/>
      <c r="DDD19" s="219"/>
      <c r="DDE19" s="219"/>
      <c r="DDF19" s="219"/>
      <c r="DDG19" s="219"/>
      <c r="DDH19" s="219"/>
      <c r="DDI19" s="219"/>
      <c r="DDJ19" s="219"/>
      <c r="DDK19" s="219"/>
      <c r="DDL19" s="219"/>
      <c r="DDM19" s="219"/>
      <c r="DDN19" s="219"/>
      <c r="DDO19" s="219"/>
      <c r="DDP19" s="219"/>
      <c r="DDQ19" s="219"/>
      <c r="DDR19" s="219"/>
      <c r="DDS19" s="219"/>
      <c r="DDT19" s="219"/>
      <c r="DDU19" s="219"/>
      <c r="DDV19" s="219"/>
      <c r="DDW19" s="219"/>
      <c r="DDX19" s="219"/>
      <c r="DDY19" s="219"/>
      <c r="DDZ19" s="219"/>
      <c r="DEA19" s="219"/>
      <c r="DEB19" s="219"/>
      <c r="DEC19" s="219"/>
      <c r="DED19" s="219"/>
      <c r="DEE19" s="219"/>
      <c r="DEF19" s="219"/>
      <c r="DEG19" s="219"/>
      <c r="DEH19" s="219"/>
      <c r="DEI19" s="219"/>
      <c r="DEJ19" s="219"/>
      <c r="DEK19" s="219"/>
      <c r="DEL19" s="219"/>
      <c r="DEM19" s="219"/>
      <c r="DEN19" s="219"/>
      <c r="DEO19" s="219"/>
      <c r="DEP19" s="219"/>
      <c r="DEQ19" s="219"/>
      <c r="DER19" s="219"/>
      <c r="DES19" s="219"/>
      <c r="DET19" s="219"/>
      <c r="DEU19" s="219"/>
      <c r="DEV19" s="219"/>
      <c r="DEW19" s="219"/>
      <c r="DEX19" s="219"/>
      <c r="DEY19" s="219"/>
      <c r="DEZ19" s="219"/>
      <c r="DFA19" s="219"/>
      <c r="DFB19" s="219"/>
      <c r="DFC19" s="219"/>
      <c r="DFD19" s="219"/>
      <c r="DFE19" s="219"/>
      <c r="DFF19" s="219"/>
      <c r="DFG19" s="219"/>
      <c r="DFH19" s="219"/>
      <c r="DFI19" s="219"/>
      <c r="DFJ19" s="219"/>
      <c r="DFK19" s="219"/>
      <c r="DFL19" s="219"/>
      <c r="DFM19" s="219"/>
      <c r="DFN19" s="219"/>
      <c r="DFO19" s="219"/>
      <c r="DFP19" s="219"/>
      <c r="DFQ19" s="219"/>
      <c r="DFR19" s="219"/>
      <c r="DFS19" s="219"/>
      <c r="DFT19" s="219"/>
      <c r="DFU19" s="219"/>
      <c r="DFV19" s="219"/>
      <c r="DFW19" s="219"/>
      <c r="DFX19" s="219"/>
      <c r="DFY19" s="219"/>
      <c r="DFZ19" s="219"/>
      <c r="DGA19" s="219"/>
      <c r="DGB19" s="219"/>
      <c r="DGC19" s="219"/>
      <c r="DGD19" s="219"/>
      <c r="DGE19" s="219"/>
      <c r="DGF19" s="219"/>
      <c r="DGG19" s="219"/>
      <c r="DGH19" s="219"/>
      <c r="DGI19" s="219"/>
      <c r="DGJ19" s="219"/>
      <c r="DGK19" s="219"/>
      <c r="DGL19" s="219"/>
      <c r="DGM19" s="219"/>
      <c r="DGN19" s="219"/>
      <c r="DGO19" s="219"/>
      <c r="DGP19" s="219"/>
      <c r="DGQ19" s="219"/>
      <c r="DGR19" s="219"/>
      <c r="DGS19" s="219"/>
      <c r="DGT19" s="219"/>
      <c r="DGU19" s="219"/>
      <c r="DGV19" s="219"/>
      <c r="DGW19" s="219"/>
      <c r="DGX19" s="219"/>
      <c r="DGY19" s="219"/>
      <c r="DGZ19" s="219"/>
      <c r="DHA19" s="219"/>
      <c r="DHB19" s="219"/>
      <c r="DHC19" s="219"/>
      <c r="DHD19" s="219"/>
      <c r="DHE19" s="219"/>
      <c r="DHF19" s="219"/>
      <c r="DHG19" s="219"/>
      <c r="DHH19" s="219"/>
      <c r="DHI19" s="219"/>
      <c r="DHJ19" s="219"/>
      <c r="DHK19" s="219"/>
      <c r="DHL19" s="219"/>
      <c r="DHM19" s="219"/>
      <c r="DHN19" s="219"/>
      <c r="DHO19" s="219"/>
      <c r="DHP19" s="219"/>
      <c r="DHQ19" s="219"/>
      <c r="DHR19" s="219"/>
      <c r="DHS19" s="219"/>
      <c r="DHT19" s="219"/>
      <c r="DHU19" s="219"/>
      <c r="DHV19" s="219"/>
      <c r="DHW19" s="219"/>
      <c r="DHX19" s="219"/>
      <c r="DHY19" s="219"/>
      <c r="DHZ19" s="219"/>
      <c r="DIA19" s="219"/>
      <c r="DIB19" s="219"/>
      <c r="DIC19" s="219"/>
      <c r="DID19" s="219"/>
      <c r="DIE19" s="219"/>
      <c r="DIF19" s="219"/>
      <c r="DIG19" s="219"/>
      <c r="DIH19" s="219"/>
      <c r="DII19" s="219"/>
      <c r="DIJ19" s="219"/>
      <c r="DIK19" s="219"/>
      <c r="DIL19" s="219"/>
      <c r="DIM19" s="219"/>
      <c r="DIN19" s="219"/>
      <c r="DIO19" s="219"/>
      <c r="DIP19" s="219"/>
      <c r="DIQ19" s="219"/>
      <c r="DIR19" s="219"/>
      <c r="DIS19" s="219"/>
      <c r="DIT19" s="219"/>
      <c r="DIU19" s="219"/>
      <c r="DIV19" s="219"/>
      <c r="DIW19" s="219"/>
      <c r="DIX19" s="219"/>
      <c r="DIY19" s="219"/>
      <c r="DIZ19" s="219"/>
      <c r="DJA19" s="219"/>
      <c r="DJB19" s="219"/>
      <c r="DJC19" s="219"/>
      <c r="DJD19" s="219"/>
      <c r="DJE19" s="219"/>
      <c r="DJF19" s="219"/>
      <c r="DJG19" s="219"/>
      <c r="DJH19" s="219"/>
      <c r="DJI19" s="219"/>
      <c r="DJJ19" s="219"/>
      <c r="DJK19" s="219"/>
      <c r="DJL19" s="219"/>
      <c r="DJM19" s="219"/>
      <c r="DJN19" s="219"/>
      <c r="DJO19" s="219"/>
      <c r="DJP19" s="219"/>
      <c r="DJQ19" s="219"/>
      <c r="DJR19" s="219"/>
      <c r="DJS19" s="219"/>
      <c r="DJT19" s="219"/>
      <c r="DJU19" s="219"/>
      <c r="DJV19" s="219"/>
      <c r="DJW19" s="219"/>
      <c r="DJX19" s="219"/>
      <c r="DJY19" s="219"/>
      <c r="DJZ19" s="219"/>
      <c r="DKA19" s="219"/>
      <c r="DKB19" s="219"/>
      <c r="DKC19" s="219"/>
      <c r="DKD19" s="219"/>
      <c r="DKE19" s="219"/>
      <c r="DKF19" s="219"/>
      <c r="DKG19" s="219"/>
      <c r="DKH19" s="219"/>
      <c r="DKI19" s="219"/>
      <c r="DKJ19" s="219"/>
      <c r="DKK19" s="219"/>
      <c r="DKL19" s="219"/>
      <c r="DKM19" s="219"/>
      <c r="DKN19" s="219"/>
      <c r="DKO19" s="219"/>
      <c r="DKP19" s="219"/>
      <c r="DKQ19" s="219"/>
      <c r="DKR19" s="219"/>
      <c r="DKS19" s="219"/>
      <c r="DKT19" s="219"/>
      <c r="DKU19" s="219"/>
      <c r="DKV19" s="219"/>
      <c r="DKW19" s="219"/>
      <c r="DKX19" s="219"/>
      <c r="DKY19" s="219"/>
      <c r="DKZ19" s="219"/>
      <c r="DLA19" s="219"/>
      <c r="DLB19" s="219"/>
      <c r="DLC19" s="219"/>
      <c r="DLD19" s="219"/>
      <c r="DLE19" s="219"/>
      <c r="DLF19" s="219"/>
      <c r="DLG19" s="219"/>
      <c r="DLH19" s="219"/>
      <c r="DLI19" s="219"/>
      <c r="DLJ19" s="219"/>
      <c r="DLK19" s="219"/>
      <c r="DLL19" s="219"/>
      <c r="DLM19" s="219"/>
      <c r="DLN19" s="219"/>
      <c r="DLO19" s="219"/>
      <c r="DLP19" s="219"/>
      <c r="DLQ19" s="219"/>
      <c r="DLR19" s="219"/>
      <c r="DLS19" s="219"/>
      <c r="DLT19" s="219"/>
      <c r="DLU19" s="219"/>
      <c r="DLV19" s="219"/>
      <c r="DLW19" s="219"/>
      <c r="DLX19" s="219"/>
      <c r="DLY19" s="219"/>
      <c r="DLZ19" s="219"/>
      <c r="DMA19" s="219"/>
      <c r="DMB19" s="219"/>
      <c r="DMC19" s="219"/>
      <c r="DMD19" s="219"/>
      <c r="DME19" s="219"/>
      <c r="DMF19" s="219"/>
      <c r="DMG19" s="219"/>
      <c r="DMH19" s="219"/>
      <c r="DMI19" s="219"/>
      <c r="DMJ19" s="219"/>
      <c r="DMK19" s="219"/>
      <c r="DML19" s="219"/>
      <c r="DMM19" s="219"/>
      <c r="DMN19" s="219"/>
      <c r="DMO19" s="219"/>
      <c r="DMP19" s="219"/>
      <c r="DMQ19" s="219"/>
      <c r="DMR19" s="219"/>
      <c r="DMS19" s="219"/>
      <c r="DMT19" s="219"/>
      <c r="DMU19" s="219"/>
      <c r="DMV19" s="219"/>
      <c r="DMW19" s="219"/>
      <c r="DMX19" s="219"/>
      <c r="DMY19" s="219"/>
      <c r="DMZ19" s="219"/>
      <c r="DNA19" s="219"/>
      <c r="DNB19" s="219"/>
      <c r="DNC19" s="219"/>
      <c r="DND19" s="219"/>
      <c r="DNE19" s="219"/>
      <c r="DNF19" s="219"/>
      <c r="DNG19" s="219"/>
      <c r="DNH19" s="219"/>
      <c r="DNI19" s="219"/>
      <c r="DNJ19" s="219"/>
      <c r="DNK19" s="219"/>
      <c r="DNL19" s="219"/>
      <c r="DNM19" s="219"/>
      <c r="DNN19" s="219"/>
      <c r="DNO19" s="219"/>
      <c r="DNP19" s="219"/>
      <c r="DNQ19" s="219"/>
      <c r="DNR19" s="219"/>
      <c r="DNS19" s="219"/>
      <c r="DNT19" s="219"/>
      <c r="DNU19" s="219"/>
      <c r="DNV19" s="219"/>
      <c r="DNW19" s="219"/>
      <c r="DNX19" s="219"/>
      <c r="DNY19" s="219"/>
      <c r="DNZ19" s="219"/>
      <c r="DOA19" s="219"/>
      <c r="DOB19" s="219"/>
      <c r="DOC19" s="219"/>
      <c r="DOD19" s="219"/>
      <c r="DOE19" s="219"/>
      <c r="DOF19" s="219"/>
      <c r="DOG19" s="219"/>
      <c r="DOH19" s="219"/>
      <c r="DOI19" s="219"/>
      <c r="DOJ19" s="219"/>
      <c r="DOK19" s="219"/>
      <c r="DOL19" s="219"/>
      <c r="DOM19" s="219"/>
      <c r="DON19" s="219"/>
      <c r="DOO19" s="219"/>
      <c r="DOP19" s="219"/>
      <c r="DOQ19" s="219"/>
      <c r="DOR19" s="219"/>
      <c r="DOS19" s="219"/>
      <c r="DOT19" s="219"/>
      <c r="DOU19" s="219"/>
      <c r="DOV19" s="219"/>
      <c r="DOW19" s="219"/>
      <c r="DOX19" s="219"/>
      <c r="DOY19" s="219"/>
      <c r="DOZ19" s="219"/>
      <c r="DPA19" s="219"/>
      <c r="DPB19" s="219"/>
      <c r="DPC19" s="219"/>
      <c r="DPD19" s="219"/>
      <c r="DPE19" s="219"/>
      <c r="DPF19" s="219"/>
      <c r="DPG19" s="219"/>
      <c r="DPH19" s="219"/>
      <c r="DPI19" s="219"/>
      <c r="DPJ19" s="219"/>
      <c r="DPK19" s="219"/>
      <c r="DPL19" s="219"/>
      <c r="DPM19" s="219"/>
      <c r="DPN19" s="219"/>
      <c r="DPO19" s="219"/>
      <c r="DPP19" s="219"/>
      <c r="DPQ19" s="219"/>
      <c r="DPR19" s="219"/>
      <c r="DPS19" s="219"/>
      <c r="DPT19" s="219"/>
      <c r="DPU19" s="219"/>
      <c r="DPV19" s="219"/>
      <c r="DPW19" s="219"/>
      <c r="DPX19" s="219"/>
      <c r="DPY19" s="219"/>
      <c r="DPZ19" s="219"/>
      <c r="DQA19" s="219"/>
      <c r="DQB19" s="219"/>
      <c r="DQC19" s="219"/>
      <c r="DQD19" s="219"/>
      <c r="DQE19" s="219"/>
      <c r="DQF19" s="219"/>
      <c r="DQG19" s="219"/>
      <c r="DQH19" s="219"/>
      <c r="DQI19" s="219"/>
      <c r="DQJ19" s="219"/>
      <c r="DQK19" s="219"/>
      <c r="DQL19" s="219"/>
      <c r="DQM19" s="219"/>
      <c r="DQN19" s="219"/>
      <c r="DQO19" s="219"/>
      <c r="DQP19" s="219"/>
      <c r="DQQ19" s="219"/>
      <c r="DQR19" s="219"/>
      <c r="DQS19" s="219"/>
      <c r="DQT19" s="219"/>
      <c r="DQU19" s="219"/>
      <c r="DQV19" s="219"/>
      <c r="DQW19" s="219"/>
      <c r="DQX19" s="219"/>
      <c r="DQY19" s="219"/>
      <c r="DQZ19" s="219"/>
      <c r="DRA19" s="219"/>
      <c r="DRB19" s="219"/>
      <c r="DRC19" s="219"/>
      <c r="DRD19" s="219"/>
      <c r="DRE19" s="219"/>
      <c r="DRF19" s="219"/>
      <c r="DRG19" s="219"/>
      <c r="DRH19" s="219"/>
      <c r="DRI19" s="219"/>
      <c r="DRJ19" s="219"/>
      <c r="DRK19" s="219"/>
      <c r="DRL19" s="219"/>
      <c r="DRM19" s="219"/>
      <c r="DRN19" s="219"/>
      <c r="DRO19" s="219"/>
      <c r="DRP19" s="219"/>
      <c r="DRQ19" s="219"/>
      <c r="DRR19" s="219"/>
      <c r="DRS19" s="219"/>
      <c r="DRT19" s="219"/>
      <c r="DRU19" s="219"/>
      <c r="DRV19" s="219"/>
      <c r="DRW19" s="219"/>
      <c r="DRX19" s="219"/>
      <c r="DRY19" s="219"/>
      <c r="DRZ19" s="219"/>
      <c r="DSA19" s="219"/>
      <c r="DSB19" s="219"/>
      <c r="DSC19" s="219"/>
      <c r="DSD19" s="219"/>
      <c r="DSE19" s="219"/>
      <c r="DSF19" s="219"/>
      <c r="DSG19" s="219"/>
      <c r="DSH19" s="219"/>
      <c r="DSI19" s="219"/>
      <c r="DSJ19" s="219"/>
      <c r="DSK19" s="219"/>
      <c r="DSL19" s="219"/>
      <c r="DSM19" s="219"/>
      <c r="DSN19" s="219"/>
      <c r="DSO19" s="219"/>
      <c r="DSP19" s="219"/>
      <c r="DSQ19" s="219"/>
      <c r="DSR19" s="219"/>
      <c r="DSS19" s="219"/>
      <c r="DST19" s="219"/>
      <c r="DSU19" s="219"/>
      <c r="DSV19" s="219"/>
      <c r="DSW19" s="219"/>
      <c r="DSX19" s="219"/>
      <c r="DSY19" s="219"/>
      <c r="DSZ19" s="219"/>
      <c r="DTA19" s="219"/>
      <c r="DTB19" s="219"/>
      <c r="DTC19" s="219"/>
      <c r="DTD19" s="219"/>
      <c r="DTE19" s="219"/>
      <c r="DTF19" s="219"/>
      <c r="DTG19" s="219"/>
      <c r="DTH19" s="219"/>
      <c r="DTI19" s="219"/>
      <c r="DTJ19" s="219"/>
      <c r="DTK19" s="219"/>
      <c r="DTL19" s="219"/>
      <c r="DTM19" s="219"/>
      <c r="DTN19" s="219"/>
      <c r="DTO19" s="219"/>
      <c r="DTP19" s="219"/>
      <c r="DTQ19" s="219"/>
      <c r="DTR19" s="219"/>
      <c r="DTS19" s="219"/>
      <c r="DTT19" s="219"/>
      <c r="DTU19" s="219"/>
      <c r="DTV19" s="219"/>
      <c r="DTW19" s="219"/>
      <c r="DTX19" s="219"/>
      <c r="DTY19" s="219"/>
      <c r="DTZ19" s="219"/>
      <c r="DUA19" s="219"/>
      <c r="DUB19" s="219"/>
      <c r="DUC19" s="219"/>
      <c r="DUD19" s="219"/>
      <c r="DUE19" s="219"/>
      <c r="DUF19" s="219"/>
      <c r="DUG19" s="219"/>
      <c r="DUH19" s="219"/>
      <c r="DUI19" s="219"/>
      <c r="DUJ19" s="219"/>
      <c r="DUK19" s="219"/>
      <c r="DUL19" s="219"/>
      <c r="DUM19" s="219"/>
      <c r="DUN19" s="219"/>
      <c r="DUO19" s="219"/>
      <c r="DUP19" s="219"/>
      <c r="DUQ19" s="219"/>
      <c r="DUR19" s="219"/>
      <c r="DUS19" s="219"/>
      <c r="DUT19" s="219"/>
      <c r="DUU19" s="219"/>
      <c r="DUV19" s="219"/>
      <c r="DUW19" s="219"/>
      <c r="DUX19" s="219"/>
      <c r="DUY19" s="219"/>
      <c r="DUZ19" s="219"/>
      <c r="DVA19" s="219"/>
      <c r="DVB19" s="219"/>
      <c r="DVC19" s="219"/>
      <c r="DVD19" s="219"/>
      <c r="DVE19" s="219"/>
      <c r="DVF19" s="219"/>
      <c r="DVG19" s="219"/>
      <c r="DVH19" s="219"/>
      <c r="DVI19" s="219"/>
      <c r="DVJ19" s="219"/>
      <c r="DVK19" s="219"/>
      <c r="DVL19" s="219"/>
      <c r="DVM19" s="219"/>
      <c r="DVN19" s="219"/>
      <c r="DVO19" s="219"/>
      <c r="DVP19" s="219"/>
      <c r="DVQ19" s="219"/>
      <c r="DVR19" s="219"/>
      <c r="DVS19" s="219"/>
      <c r="DVT19" s="219"/>
      <c r="DVU19" s="219"/>
      <c r="DVV19" s="219"/>
      <c r="DVW19" s="219"/>
      <c r="DVX19" s="219"/>
      <c r="DVY19" s="219"/>
      <c r="DVZ19" s="219"/>
      <c r="DWA19" s="219"/>
      <c r="DWB19" s="219"/>
      <c r="DWC19" s="219"/>
      <c r="DWD19" s="219"/>
      <c r="DWE19" s="219"/>
      <c r="DWF19" s="219"/>
      <c r="DWG19" s="219"/>
      <c r="DWH19" s="219"/>
      <c r="DWI19" s="219"/>
      <c r="DWJ19" s="219"/>
      <c r="DWK19" s="219"/>
      <c r="DWL19" s="219"/>
      <c r="DWM19" s="219"/>
      <c r="DWN19" s="219"/>
      <c r="DWO19" s="219"/>
      <c r="DWP19" s="219"/>
      <c r="DWQ19" s="219"/>
      <c r="DWR19" s="219"/>
      <c r="DWS19" s="219"/>
      <c r="DWT19" s="219"/>
      <c r="DWU19" s="219"/>
      <c r="DWV19" s="219"/>
      <c r="DWW19" s="219"/>
      <c r="DWX19" s="219"/>
      <c r="DWY19" s="219"/>
      <c r="DWZ19" s="219"/>
      <c r="DXA19" s="219"/>
      <c r="DXB19" s="219"/>
      <c r="DXC19" s="219"/>
      <c r="DXD19" s="219"/>
      <c r="DXE19" s="219"/>
      <c r="DXF19" s="219"/>
      <c r="DXG19" s="219"/>
      <c r="DXH19" s="219"/>
      <c r="DXI19" s="219"/>
      <c r="DXJ19" s="219"/>
      <c r="DXK19" s="219"/>
      <c r="DXL19" s="219"/>
      <c r="DXM19" s="219"/>
      <c r="DXN19" s="219"/>
      <c r="DXO19" s="219"/>
      <c r="DXP19" s="219"/>
      <c r="DXQ19" s="219"/>
      <c r="DXR19" s="219"/>
      <c r="DXS19" s="219"/>
      <c r="DXT19" s="219"/>
      <c r="DXU19" s="219"/>
      <c r="DXV19" s="219"/>
      <c r="DXW19" s="219"/>
      <c r="DXX19" s="219"/>
      <c r="DXY19" s="219"/>
      <c r="DXZ19" s="219"/>
      <c r="DYA19" s="219"/>
      <c r="DYB19" s="219"/>
      <c r="DYC19" s="219"/>
      <c r="DYD19" s="219"/>
      <c r="DYE19" s="219"/>
      <c r="DYF19" s="219"/>
      <c r="DYG19" s="219"/>
      <c r="DYH19" s="219"/>
      <c r="DYI19" s="219"/>
      <c r="DYJ19" s="219"/>
      <c r="DYK19" s="219"/>
      <c r="DYL19" s="219"/>
      <c r="DYM19" s="219"/>
      <c r="DYN19" s="219"/>
      <c r="DYO19" s="219"/>
      <c r="DYP19" s="219"/>
      <c r="DYQ19" s="219"/>
      <c r="DYR19" s="219"/>
      <c r="DYS19" s="219"/>
      <c r="DYT19" s="219"/>
      <c r="DYU19" s="219"/>
      <c r="DYV19" s="219"/>
      <c r="DYW19" s="219"/>
      <c r="DYX19" s="219"/>
      <c r="DYY19" s="219"/>
      <c r="DYZ19" s="219"/>
      <c r="DZA19" s="219"/>
      <c r="DZB19" s="219"/>
      <c r="DZC19" s="219"/>
      <c r="DZD19" s="219"/>
      <c r="DZE19" s="219"/>
      <c r="DZF19" s="219"/>
      <c r="DZG19" s="219"/>
      <c r="DZH19" s="219"/>
      <c r="DZI19" s="219"/>
      <c r="DZJ19" s="219"/>
      <c r="DZK19" s="219"/>
      <c r="DZL19" s="219"/>
      <c r="DZM19" s="219"/>
      <c r="DZN19" s="219"/>
      <c r="DZO19" s="219"/>
      <c r="DZP19" s="219"/>
      <c r="DZQ19" s="219"/>
      <c r="DZR19" s="219"/>
      <c r="DZS19" s="219"/>
      <c r="DZT19" s="219"/>
      <c r="DZU19" s="219"/>
      <c r="DZV19" s="219"/>
      <c r="DZW19" s="219"/>
      <c r="DZX19" s="219"/>
      <c r="DZY19" s="219"/>
      <c r="DZZ19" s="219"/>
      <c r="EAA19" s="219"/>
      <c r="EAB19" s="219"/>
      <c r="EAC19" s="219"/>
      <c r="EAD19" s="219"/>
      <c r="EAE19" s="219"/>
      <c r="EAF19" s="219"/>
      <c r="EAG19" s="219"/>
      <c r="EAH19" s="219"/>
      <c r="EAI19" s="219"/>
      <c r="EAJ19" s="219"/>
      <c r="EAK19" s="219"/>
      <c r="EAL19" s="219"/>
      <c r="EAM19" s="219"/>
      <c r="EAN19" s="219"/>
      <c r="EAO19" s="219"/>
      <c r="EAP19" s="219"/>
      <c r="EAQ19" s="219"/>
      <c r="EAR19" s="219"/>
      <c r="EAS19" s="219"/>
      <c r="EAT19" s="219"/>
      <c r="EAU19" s="219"/>
      <c r="EAV19" s="219"/>
      <c r="EAW19" s="219"/>
      <c r="EAX19" s="219"/>
      <c r="EAY19" s="219"/>
      <c r="EAZ19" s="219"/>
      <c r="EBA19" s="219"/>
      <c r="EBB19" s="219"/>
      <c r="EBC19" s="219"/>
      <c r="EBD19" s="219"/>
      <c r="EBE19" s="219"/>
      <c r="EBF19" s="219"/>
      <c r="EBG19" s="219"/>
      <c r="EBH19" s="219"/>
      <c r="EBI19" s="219"/>
      <c r="EBJ19" s="219"/>
      <c r="EBK19" s="219"/>
      <c r="EBL19" s="219"/>
      <c r="EBM19" s="219"/>
      <c r="EBN19" s="219"/>
      <c r="EBO19" s="219"/>
      <c r="EBP19" s="219"/>
      <c r="EBQ19" s="219"/>
      <c r="EBR19" s="219"/>
      <c r="EBS19" s="219"/>
      <c r="EBT19" s="219"/>
      <c r="EBU19" s="219"/>
      <c r="EBV19" s="219"/>
      <c r="EBW19" s="219"/>
      <c r="EBX19" s="219"/>
      <c r="EBY19" s="219"/>
      <c r="EBZ19" s="219"/>
      <c r="ECA19" s="219"/>
      <c r="ECB19" s="219"/>
      <c r="ECC19" s="219"/>
      <c r="ECD19" s="219"/>
      <c r="ECE19" s="219"/>
      <c r="ECF19" s="219"/>
      <c r="ECG19" s="219"/>
      <c r="ECH19" s="219"/>
      <c r="ECI19" s="219"/>
      <c r="ECJ19" s="219"/>
      <c r="ECK19" s="219"/>
      <c r="ECL19" s="219"/>
      <c r="ECM19" s="219"/>
      <c r="ECN19" s="219"/>
      <c r="ECO19" s="219"/>
      <c r="ECP19" s="219"/>
      <c r="ECQ19" s="219"/>
      <c r="ECR19" s="219"/>
      <c r="ECS19" s="219"/>
      <c r="ECT19" s="219"/>
      <c r="ECU19" s="219"/>
      <c r="ECV19" s="219"/>
      <c r="ECW19" s="219"/>
      <c r="ECX19" s="219"/>
      <c r="ECY19" s="219"/>
      <c r="ECZ19" s="219"/>
      <c r="EDA19" s="219"/>
      <c r="EDB19" s="219"/>
      <c r="EDC19" s="219"/>
      <c r="EDD19" s="219"/>
      <c r="EDE19" s="219"/>
      <c r="EDF19" s="219"/>
      <c r="EDG19" s="219"/>
      <c r="EDH19" s="219"/>
      <c r="EDI19" s="219"/>
      <c r="EDJ19" s="219"/>
      <c r="EDK19" s="219"/>
      <c r="EDL19" s="219"/>
      <c r="EDM19" s="219"/>
      <c r="EDN19" s="219"/>
      <c r="EDO19" s="219"/>
      <c r="EDP19" s="219"/>
      <c r="EDQ19" s="219"/>
      <c r="EDR19" s="219"/>
      <c r="EDS19" s="219"/>
      <c r="EDT19" s="219"/>
      <c r="EDU19" s="219"/>
      <c r="EDV19" s="219"/>
      <c r="EDW19" s="219"/>
      <c r="EDX19" s="219"/>
      <c r="EDY19" s="219"/>
      <c r="EDZ19" s="219"/>
      <c r="EEA19" s="219"/>
      <c r="EEB19" s="219"/>
      <c r="EEC19" s="219"/>
      <c r="EED19" s="219"/>
      <c r="EEE19" s="219"/>
      <c r="EEF19" s="219"/>
      <c r="EEG19" s="219"/>
      <c r="EEH19" s="219"/>
      <c r="EEI19" s="219"/>
      <c r="EEJ19" s="219"/>
      <c r="EEK19" s="219"/>
      <c r="EEL19" s="219"/>
      <c r="EEM19" s="219"/>
      <c r="EEN19" s="219"/>
      <c r="EEO19" s="219"/>
      <c r="EEP19" s="219"/>
      <c r="EEQ19" s="219"/>
      <c r="EER19" s="219"/>
      <c r="EES19" s="219"/>
      <c r="EET19" s="219"/>
      <c r="EEU19" s="219"/>
      <c r="EEV19" s="219"/>
      <c r="EEW19" s="219"/>
      <c r="EEX19" s="219"/>
      <c r="EEY19" s="219"/>
      <c r="EEZ19" s="219"/>
      <c r="EFA19" s="219"/>
      <c r="EFB19" s="219"/>
      <c r="EFC19" s="219"/>
      <c r="EFD19" s="219"/>
      <c r="EFE19" s="219"/>
      <c r="EFF19" s="219"/>
      <c r="EFG19" s="219"/>
      <c r="EFH19" s="219"/>
      <c r="EFI19" s="219"/>
      <c r="EFJ19" s="219"/>
      <c r="EFK19" s="219"/>
      <c r="EFL19" s="219"/>
      <c r="EFM19" s="219"/>
      <c r="EFN19" s="219"/>
      <c r="EFO19" s="219"/>
      <c r="EFP19" s="219"/>
      <c r="EFQ19" s="219"/>
      <c r="EFR19" s="219"/>
      <c r="EFS19" s="219"/>
      <c r="EFT19" s="219"/>
      <c r="EFU19" s="219"/>
      <c r="EFV19" s="219"/>
      <c r="EFW19" s="219"/>
      <c r="EFX19" s="219"/>
      <c r="EFY19" s="219"/>
      <c r="EFZ19" s="219"/>
      <c r="EGA19" s="219"/>
      <c r="EGB19" s="219"/>
      <c r="EGC19" s="219"/>
      <c r="EGD19" s="219"/>
      <c r="EGE19" s="219"/>
      <c r="EGF19" s="219"/>
      <c r="EGG19" s="219"/>
      <c r="EGH19" s="219"/>
      <c r="EGI19" s="219"/>
      <c r="EGJ19" s="219"/>
      <c r="EGK19" s="219"/>
      <c r="EGL19" s="219"/>
      <c r="EGM19" s="219"/>
      <c r="EGN19" s="219"/>
      <c r="EGO19" s="219"/>
      <c r="EGP19" s="219"/>
      <c r="EGQ19" s="219"/>
      <c r="EGR19" s="219"/>
      <c r="EGS19" s="219"/>
      <c r="EGT19" s="219"/>
      <c r="EGU19" s="219"/>
      <c r="EGV19" s="219"/>
      <c r="EGW19" s="219"/>
      <c r="EGX19" s="219"/>
      <c r="EGY19" s="219"/>
      <c r="EGZ19" s="219"/>
      <c r="EHA19" s="219"/>
      <c r="EHB19" s="219"/>
      <c r="EHC19" s="219"/>
      <c r="EHD19" s="219"/>
      <c r="EHE19" s="219"/>
      <c r="EHF19" s="219"/>
      <c r="EHG19" s="219"/>
      <c r="EHH19" s="219"/>
      <c r="EHI19" s="219"/>
      <c r="EHJ19" s="219"/>
      <c r="EHK19" s="219"/>
      <c r="EHL19" s="219"/>
      <c r="EHM19" s="219"/>
      <c r="EHN19" s="219"/>
      <c r="EHO19" s="219"/>
      <c r="EHP19" s="219"/>
      <c r="EHQ19" s="219"/>
      <c r="EHR19" s="219"/>
      <c r="EHS19" s="219"/>
      <c r="EHT19" s="219"/>
      <c r="EHU19" s="219"/>
      <c r="EHV19" s="219"/>
      <c r="EHW19" s="219"/>
      <c r="EHX19" s="219"/>
      <c r="EHY19" s="219"/>
      <c r="EHZ19" s="219"/>
      <c r="EIA19" s="219"/>
      <c r="EIB19" s="219"/>
      <c r="EIC19" s="219"/>
      <c r="EID19" s="219"/>
      <c r="EIE19" s="219"/>
      <c r="EIF19" s="219"/>
      <c r="EIG19" s="219"/>
      <c r="EIH19" s="219"/>
      <c r="EII19" s="219"/>
      <c r="EIJ19" s="219"/>
      <c r="EIK19" s="219"/>
      <c r="EIL19" s="219"/>
      <c r="EIM19" s="219"/>
      <c r="EIN19" s="219"/>
      <c r="EIO19" s="219"/>
      <c r="EIP19" s="219"/>
      <c r="EIQ19" s="219"/>
      <c r="EIR19" s="219"/>
      <c r="EIS19" s="219"/>
      <c r="EIT19" s="219"/>
      <c r="EIU19" s="219"/>
      <c r="EIV19" s="219"/>
      <c r="EIW19" s="219"/>
      <c r="EIX19" s="219"/>
      <c r="EIY19" s="219"/>
      <c r="EIZ19" s="219"/>
      <c r="EJA19" s="219"/>
      <c r="EJB19" s="219"/>
      <c r="EJC19" s="219"/>
      <c r="EJD19" s="219"/>
      <c r="EJE19" s="219"/>
      <c r="EJF19" s="219"/>
      <c r="EJG19" s="219"/>
      <c r="EJH19" s="219"/>
      <c r="EJI19" s="219"/>
      <c r="EJJ19" s="219"/>
      <c r="EJK19" s="219"/>
      <c r="EJL19" s="219"/>
      <c r="EJM19" s="219"/>
      <c r="EJN19" s="219"/>
      <c r="EJO19" s="219"/>
      <c r="EJP19" s="219"/>
      <c r="EJQ19" s="219"/>
      <c r="EJR19" s="219"/>
      <c r="EJS19" s="219"/>
      <c r="EJT19" s="219"/>
      <c r="EJU19" s="219"/>
      <c r="EJV19" s="219"/>
      <c r="EJW19" s="219"/>
      <c r="EJX19" s="219"/>
      <c r="EJY19" s="219"/>
      <c r="EJZ19" s="219"/>
      <c r="EKA19" s="219"/>
      <c r="EKB19" s="219"/>
      <c r="EKC19" s="219"/>
      <c r="EKD19" s="219"/>
      <c r="EKE19" s="219"/>
      <c r="EKF19" s="219"/>
      <c r="EKG19" s="219"/>
      <c r="EKH19" s="219"/>
      <c r="EKI19" s="219"/>
      <c r="EKJ19" s="219"/>
      <c r="EKK19" s="219"/>
      <c r="EKL19" s="219"/>
      <c r="EKM19" s="219"/>
      <c r="EKN19" s="219"/>
      <c r="EKO19" s="219"/>
      <c r="EKP19" s="219"/>
      <c r="EKQ19" s="219"/>
      <c r="EKR19" s="219"/>
      <c r="EKS19" s="219"/>
      <c r="EKT19" s="219"/>
      <c r="EKU19" s="219"/>
      <c r="EKV19" s="219"/>
      <c r="EKW19" s="219"/>
      <c r="EKX19" s="219"/>
      <c r="EKY19" s="219"/>
      <c r="EKZ19" s="219"/>
      <c r="ELA19" s="219"/>
      <c r="ELB19" s="219"/>
      <c r="ELC19" s="219"/>
      <c r="ELD19" s="219"/>
      <c r="ELE19" s="219"/>
      <c r="ELF19" s="219"/>
      <c r="ELG19" s="219"/>
      <c r="ELH19" s="219"/>
      <c r="ELI19" s="219"/>
      <c r="ELJ19" s="219"/>
      <c r="ELK19" s="219"/>
      <c r="ELL19" s="219"/>
      <c r="ELM19" s="219"/>
      <c r="ELN19" s="219"/>
      <c r="ELO19" s="219"/>
      <c r="ELP19" s="219"/>
      <c r="ELQ19" s="219"/>
      <c r="ELR19" s="219"/>
      <c r="ELS19" s="219"/>
      <c r="ELT19" s="219"/>
      <c r="ELU19" s="219"/>
      <c r="ELV19" s="219"/>
      <c r="ELW19" s="219"/>
      <c r="ELX19" s="219"/>
      <c r="ELY19" s="219"/>
      <c r="ELZ19" s="219"/>
      <c r="EMA19" s="219"/>
      <c r="EMB19" s="219"/>
      <c r="EMC19" s="219"/>
      <c r="EMD19" s="219"/>
      <c r="EME19" s="219"/>
      <c r="EMF19" s="219"/>
      <c r="EMG19" s="219"/>
      <c r="EMH19" s="219"/>
      <c r="EMI19" s="219"/>
      <c r="EMJ19" s="219"/>
      <c r="EMK19" s="219"/>
      <c r="EML19" s="219"/>
      <c r="EMM19" s="219"/>
      <c r="EMN19" s="219"/>
      <c r="EMO19" s="219"/>
      <c r="EMP19" s="219"/>
      <c r="EMQ19" s="219"/>
      <c r="EMR19" s="219"/>
      <c r="EMS19" s="219"/>
      <c r="EMT19" s="219"/>
      <c r="EMU19" s="219"/>
      <c r="EMV19" s="219"/>
      <c r="EMW19" s="219"/>
      <c r="EMX19" s="219"/>
      <c r="EMY19" s="219"/>
      <c r="EMZ19" s="219"/>
      <c r="ENA19" s="219"/>
      <c r="ENB19" s="219"/>
      <c r="ENC19" s="219"/>
      <c r="END19" s="219"/>
      <c r="ENE19" s="219"/>
      <c r="ENF19" s="219"/>
      <c r="ENG19" s="219"/>
      <c r="ENH19" s="219"/>
      <c r="ENI19" s="219"/>
      <c r="ENJ19" s="219"/>
      <c r="ENK19" s="219"/>
      <c r="ENL19" s="219"/>
      <c r="ENM19" s="219"/>
      <c r="ENN19" s="219"/>
      <c r="ENO19" s="219"/>
      <c r="ENP19" s="219"/>
      <c r="ENQ19" s="219"/>
      <c r="ENR19" s="219"/>
      <c r="ENS19" s="219"/>
      <c r="ENT19" s="219"/>
      <c r="ENU19" s="219"/>
      <c r="ENV19" s="219"/>
      <c r="ENW19" s="219"/>
      <c r="ENX19" s="219"/>
      <c r="ENY19" s="219"/>
      <c r="ENZ19" s="219"/>
      <c r="EOA19" s="219"/>
      <c r="EOB19" s="219"/>
      <c r="EOC19" s="219"/>
      <c r="EOD19" s="219"/>
      <c r="EOE19" s="219"/>
      <c r="EOF19" s="219"/>
      <c r="EOG19" s="219"/>
      <c r="EOH19" s="219"/>
      <c r="EOI19" s="219"/>
      <c r="EOJ19" s="219"/>
      <c r="EOK19" s="219"/>
      <c r="EOL19" s="219"/>
      <c r="EOM19" s="219"/>
      <c r="EON19" s="219"/>
      <c r="EOO19" s="219"/>
      <c r="EOP19" s="219"/>
      <c r="EOQ19" s="219"/>
      <c r="EOR19" s="219"/>
      <c r="EOS19" s="219"/>
      <c r="EOT19" s="219"/>
      <c r="EOU19" s="219"/>
      <c r="EOV19" s="219"/>
      <c r="EOW19" s="219"/>
      <c r="EOX19" s="219"/>
      <c r="EOY19" s="219"/>
      <c r="EOZ19" s="219"/>
      <c r="EPA19" s="219"/>
      <c r="EPB19" s="219"/>
      <c r="EPC19" s="219"/>
      <c r="EPD19" s="219"/>
      <c r="EPE19" s="219"/>
      <c r="EPF19" s="219"/>
      <c r="EPG19" s="219"/>
      <c r="EPH19" s="219"/>
      <c r="EPI19" s="219"/>
      <c r="EPJ19" s="219"/>
      <c r="EPK19" s="219"/>
      <c r="EPL19" s="219"/>
      <c r="EPM19" s="219"/>
      <c r="EPN19" s="219"/>
      <c r="EPO19" s="219"/>
      <c r="EPP19" s="219"/>
      <c r="EPQ19" s="219"/>
      <c r="EPR19" s="219"/>
      <c r="EPS19" s="219"/>
      <c r="EPT19" s="219"/>
      <c r="EPU19" s="219"/>
      <c r="EPV19" s="219"/>
      <c r="EPW19" s="219"/>
      <c r="EPX19" s="219"/>
      <c r="EPY19" s="219"/>
      <c r="EPZ19" s="219"/>
      <c r="EQA19" s="219"/>
      <c r="EQB19" s="219"/>
      <c r="EQC19" s="219"/>
      <c r="EQD19" s="219"/>
      <c r="EQE19" s="219"/>
      <c r="EQF19" s="219"/>
      <c r="EQG19" s="219"/>
      <c r="EQH19" s="219"/>
      <c r="EQI19" s="219"/>
      <c r="EQJ19" s="219"/>
      <c r="EQK19" s="219"/>
      <c r="EQL19" s="219"/>
      <c r="EQM19" s="219"/>
      <c r="EQN19" s="219"/>
      <c r="EQO19" s="219"/>
      <c r="EQP19" s="219"/>
      <c r="EQQ19" s="219"/>
      <c r="EQR19" s="219"/>
      <c r="EQS19" s="219"/>
      <c r="EQT19" s="219"/>
      <c r="EQU19" s="219"/>
      <c r="EQV19" s="219"/>
      <c r="EQW19" s="219"/>
      <c r="EQX19" s="219"/>
      <c r="EQY19" s="219"/>
      <c r="EQZ19" s="219"/>
      <c r="ERA19" s="219"/>
      <c r="ERB19" s="219"/>
      <c r="ERC19" s="219"/>
      <c r="ERD19" s="219"/>
      <c r="ERE19" s="219"/>
      <c r="ERF19" s="219"/>
      <c r="ERG19" s="219"/>
      <c r="ERH19" s="219"/>
      <c r="ERI19" s="219"/>
      <c r="ERJ19" s="219"/>
      <c r="ERK19" s="219"/>
      <c r="ERL19" s="219"/>
      <c r="ERM19" s="219"/>
      <c r="ERN19" s="219"/>
      <c r="ERO19" s="219"/>
      <c r="ERP19" s="219"/>
      <c r="ERQ19" s="219"/>
      <c r="ERR19" s="219"/>
      <c r="ERS19" s="219"/>
      <c r="ERT19" s="219"/>
      <c r="ERU19" s="219"/>
      <c r="ERV19" s="219"/>
      <c r="ERW19" s="219"/>
      <c r="ERX19" s="219"/>
      <c r="ERY19" s="219"/>
      <c r="ERZ19" s="219"/>
      <c r="ESA19" s="219"/>
      <c r="ESB19" s="219"/>
      <c r="ESC19" s="219"/>
      <c r="ESD19" s="219"/>
      <c r="ESE19" s="219"/>
      <c r="ESF19" s="219"/>
      <c r="ESG19" s="219"/>
      <c r="ESH19" s="219"/>
      <c r="ESI19" s="219"/>
      <c r="ESJ19" s="219"/>
      <c r="ESK19" s="219"/>
      <c r="ESL19" s="219"/>
      <c r="ESM19" s="219"/>
      <c r="ESN19" s="219"/>
      <c r="ESO19" s="219"/>
      <c r="ESP19" s="219"/>
      <c r="ESQ19" s="219"/>
      <c r="ESR19" s="219"/>
      <c r="ESS19" s="219"/>
      <c r="EST19" s="219"/>
      <c r="ESU19" s="219"/>
      <c r="ESV19" s="219"/>
      <c r="ESW19" s="219"/>
      <c r="ESX19" s="219"/>
      <c r="ESY19" s="219"/>
      <c r="ESZ19" s="219"/>
      <c r="ETA19" s="219"/>
      <c r="ETB19" s="219"/>
      <c r="ETC19" s="219"/>
      <c r="ETD19" s="219"/>
      <c r="ETE19" s="219"/>
      <c r="ETF19" s="219"/>
      <c r="ETG19" s="219"/>
      <c r="ETH19" s="219"/>
      <c r="ETI19" s="219"/>
      <c r="ETJ19" s="219"/>
      <c r="ETK19" s="219"/>
      <c r="ETL19" s="219"/>
      <c r="ETM19" s="219"/>
      <c r="ETN19" s="219"/>
      <c r="ETO19" s="219"/>
      <c r="ETP19" s="219"/>
      <c r="ETQ19" s="219"/>
      <c r="ETR19" s="219"/>
      <c r="ETS19" s="219"/>
      <c r="ETT19" s="219"/>
      <c r="ETU19" s="219"/>
      <c r="ETV19" s="219"/>
      <c r="ETW19" s="219"/>
      <c r="ETX19" s="219"/>
      <c r="ETY19" s="219"/>
      <c r="ETZ19" s="219"/>
      <c r="EUA19" s="219"/>
      <c r="EUB19" s="219"/>
      <c r="EUC19" s="219"/>
      <c r="EUD19" s="219"/>
      <c r="EUE19" s="219"/>
      <c r="EUF19" s="219"/>
      <c r="EUG19" s="219"/>
      <c r="EUH19" s="219"/>
      <c r="EUI19" s="219"/>
      <c r="EUJ19" s="219"/>
      <c r="EUK19" s="219"/>
      <c r="EUL19" s="219"/>
      <c r="EUM19" s="219"/>
      <c r="EUN19" s="219"/>
      <c r="EUO19" s="219"/>
      <c r="EUP19" s="219"/>
      <c r="EUQ19" s="219"/>
      <c r="EUR19" s="219"/>
      <c r="EUS19" s="219"/>
      <c r="EUT19" s="219"/>
      <c r="EUU19" s="219"/>
      <c r="EUV19" s="219"/>
      <c r="EUW19" s="219"/>
      <c r="EUX19" s="219"/>
      <c r="EUY19" s="219"/>
      <c r="EUZ19" s="219"/>
      <c r="EVA19" s="219"/>
      <c r="EVB19" s="219"/>
      <c r="EVC19" s="219"/>
      <c r="EVD19" s="219"/>
      <c r="EVE19" s="219"/>
      <c r="EVF19" s="219"/>
      <c r="EVG19" s="219"/>
      <c r="EVH19" s="219"/>
      <c r="EVI19" s="219"/>
      <c r="EVJ19" s="219"/>
      <c r="EVK19" s="219"/>
      <c r="EVL19" s="219"/>
      <c r="EVM19" s="219"/>
      <c r="EVN19" s="219"/>
      <c r="EVO19" s="219"/>
      <c r="EVP19" s="219"/>
      <c r="EVQ19" s="219"/>
      <c r="EVR19" s="219"/>
      <c r="EVS19" s="219"/>
      <c r="EVT19" s="219"/>
      <c r="EVU19" s="219"/>
      <c r="EVV19" s="219"/>
      <c r="EVW19" s="219"/>
      <c r="EVX19" s="219"/>
      <c r="EVY19" s="219"/>
      <c r="EVZ19" s="219"/>
      <c r="EWA19" s="219"/>
      <c r="EWB19" s="219"/>
      <c r="EWC19" s="219"/>
      <c r="EWD19" s="219"/>
      <c r="EWE19" s="219"/>
      <c r="EWF19" s="219"/>
      <c r="EWG19" s="219"/>
      <c r="EWH19" s="219"/>
      <c r="EWI19" s="219"/>
      <c r="EWJ19" s="219"/>
      <c r="EWK19" s="219"/>
      <c r="EWL19" s="219"/>
      <c r="EWM19" s="219"/>
      <c r="EWN19" s="219"/>
      <c r="EWO19" s="219"/>
      <c r="EWP19" s="219"/>
      <c r="EWQ19" s="219"/>
      <c r="EWR19" s="219"/>
      <c r="EWS19" s="219"/>
      <c r="EWT19" s="219"/>
      <c r="EWU19" s="219"/>
      <c r="EWV19" s="219"/>
      <c r="EWW19" s="219"/>
      <c r="EWX19" s="219"/>
      <c r="EWY19" s="219"/>
      <c r="EWZ19" s="219"/>
      <c r="EXA19" s="219"/>
      <c r="EXB19" s="219"/>
      <c r="EXC19" s="219"/>
      <c r="EXD19" s="219"/>
      <c r="EXE19" s="219"/>
      <c r="EXF19" s="219"/>
      <c r="EXG19" s="219"/>
      <c r="EXH19" s="219"/>
      <c r="EXI19" s="219"/>
      <c r="EXJ19" s="219"/>
      <c r="EXK19" s="219"/>
      <c r="EXL19" s="219"/>
      <c r="EXM19" s="219"/>
      <c r="EXN19" s="219"/>
      <c r="EXO19" s="219"/>
      <c r="EXP19" s="219"/>
      <c r="EXQ19" s="219"/>
      <c r="EXR19" s="219"/>
      <c r="EXS19" s="219"/>
      <c r="EXT19" s="219"/>
      <c r="EXU19" s="219"/>
      <c r="EXV19" s="219"/>
      <c r="EXW19" s="219"/>
      <c r="EXX19" s="219"/>
      <c r="EXY19" s="219"/>
      <c r="EXZ19" s="219"/>
      <c r="EYA19" s="219"/>
      <c r="EYB19" s="219"/>
      <c r="EYC19" s="219"/>
      <c r="EYD19" s="219"/>
      <c r="EYE19" s="219"/>
      <c r="EYF19" s="219"/>
      <c r="EYG19" s="219"/>
      <c r="EYH19" s="219"/>
      <c r="EYI19" s="219"/>
      <c r="EYJ19" s="219"/>
      <c r="EYK19" s="219"/>
      <c r="EYL19" s="219"/>
      <c r="EYM19" s="219"/>
      <c r="EYN19" s="219"/>
      <c r="EYO19" s="219"/>
      <c r="EYP19" s="219"/>
      <c r="EYQ19" s="219"/>
      <c r="EYR19" s="219"/>
      <c r="EYS19" s="219"/>
      <c r="EYT19" s="219"/>
      <c r="EYU19" s="219"/>
      <c r="EYV19" s="219"/>
      <c r="EYW19" s="219"/>
      <c r="EYX19" s="219"/>
      <c r="EYY19" s="219"/>
      <c r="EYZ19" s="219"/>
      <c r="EZA19" s="219"/>
      <c r="EZB19" s="219"/>
      <c r="EZC19" s="219"/>
      <c r="EZD19" s="219"/>
      <c r="EZE19" s="219"/>
      <c r="EZF19" s="219"/>
      <c r="EZG19" s="219"/>
      <c r="EZH19" s="219"/>
      <c r="EZI19" s="219"/>
      <c r="EZJ19" s="219"/>
      <c r="EZK19" s="219"/>
      <c r="EZL19" s="219"/>
      <c r="EZM19" s="219"/>
      <c r="EZN19" s="219"/>
      <c r="EZO19" s="219"/>
      <c r="EZP19" s="219"/>
      <c r="EZQ19" s="219"/>
      <c r="EZR19" s="219"/>
      <c r="EZS19" s="219"/>
      <c r="EZT19" s="219"/>
      <c r="EZU19" s="219"/>
      <c r="EZV19" s="219"/>
      <c r="EZW19" s="219"/>
      <c r="EZX19" s="219"/>
      <c r="EZY19" s="219"/>
      <c r="EZZ19" s="219"/>
      <c r="FAA19" s="219"/>
      <c r="FAB19" s="219"/>
      <c r="FAC19" s="219"/>
      <c r="FAD19" s="219"/>
      <c r="FAE19" s="219"/>
      <c r="FAF19" s="219"/>
      <c r="FAG19" s="219"/>
      <c r="FAH19" s="219"/>
      <c r="FAI19" s="219"/>
      <c r="FAJ19" s="219"/>
      <c r="FAK19" s="219"/>
      <c r="FAL19" s="219"/>
      <c r="FAM19" s="219"/>
      <c r="FAN19" s="219"/>
      <c r="FAO19" s="219"/>
      <c r="FAP19" s="219"/>
      <c r="FAQ19" s="219"/>
      <c r="FAR19" s="219"/>
      <c r="FAS19" s="219"/>
      <c r="FAT19" s="219"/>
      <c r="FAU19" s="219"/>
      <c r="FAV19" s="219"/>
      <c r="FAW19" s="219"/>
      <c r="FAX19" s="219"/>
      <c r="FAY19" s="219"/>
      <c r="FAZ19" s="219"/>
      <c r="FBA19" s="219"/>
      <c r="FBB19" s="219"/>
      <c r="FBC19" s="219"/>
      <c r="FBD19" s="219"/>
      <c r="FBE19" s="219"/>
      <c r="FBF19" s="219"/>
      <c r="FBG19" s="219"/>
      <c r="FBH19" s="219"/>
      <c r="FBI19" s="219"/>
      <c r="FBJ19" s="219"/>
      <c r="FBK19" s="219"/>
      <c r="FBL19" s="219"/>
      <c r="FBM19" s="219"/>
      <c r="FBN19" s="219"/>
      <c r="FBO19" s="219"/>
      <c r="FBP19" s="219"/>
      <c r="FBQ19" s="219"/>
      <c r="FBR19" s="219"/>
      <c r="FBS19" s="219"/>
      <c r="FBT19" s="219"/>
      <c r="FBU19" s="219"/>
      <c r="FBV19" s="219"/>
      <c r="FBW19" s="219"/>
      <c r="FBX19" s="219"/>
      <c r="FBY19" s="219"/>
      <c r="FBZ19" s="219"/>
      <c r="FCA19" s="219"/>
      <c r="FCB19" s="219"/>
      <c r="FCC19" s="219"/>
      <c r="FCD19" s="219"/>
      <c r="FCE19" s="219"/>
      <c r="FCF19" s="219"/>
      <c r="FCG19" s="219"/>
      <c r="FCH19" s="219"/>
      <c r="FCI19" s="219"/>
      <c r="FCJ19" s="219"/>
      <c r="FCK19" s="219"/>
      <c r="FCL19" s="219"/>
      <c r="FCM19" s="219"/>
      <c r="FCN19" s="219"/>
      <c r="FCO19" s="219"/>
      <c r="FCP19" s="219"/>
      <c r="FCQ19" s="219"/>
      <c r="FCR19" s="219"/>
      <c r="FCS19" s="219"/>
      <c r="FCT19" s="219"/>
      <c r="FCU19" s="219"/>
      <c r="FCV19" s="219"/>
      <c r="FCW19" s="219"/>
      <c r="FCX19" s="219"/>
      <c r="FCY19" s="219"/>
      <c r="FCZ19" s="219"/>
      <c r="FDA19" s="219"/>
      <c r="FDB19" s="219"/>
      <c r="FDC19" s="219"/>
      <c r="FDD19" s="219"/>
      <c r="FDE19" s="219"/>
      <c r="FDF19" s="219"/>
      <c r="FDG19" s="219"/>
      <c r="FDH19" s="219"/>
      <c r="FDI19" s="219"/>
      <c r="FDJ19" s="219"/>
      <c r="FDK19" s="219"/>
      <c r="FDL19" s="219"/>
      <c r="FDM19" s="219"/>
      <c r="FDN19" s="219"/>
      <c r="FDO19" s="219"/>
      <c r="FDP19" s="219"/>
      <c r="FDQ19" s="219"/>
      <c r="FDR19" s="219"/>
      <c r="FDS19" s="219"/>
      <c r="FDT19" s="219"/>
      <c r="FDU19" s="219"/>
      <c r="FDV19" s="219"/>
      <c r="FDW19" s="219"/>
      <c r="FDX19" s="219"/>
      <c r="FDY19" s="219"/>
      <c r="FDZ19" s="219"/>
      <c r="FEA19" s="219"/>
      <c r="FEB19" s="219"/>
      <c r="FEC19" s="219"/>
      <c r="FED19" s="219"/>
      <c r="FEE19" s="219"/>
      <c r="FEF19" s="219"/>
      <c r="FEG19" s="219"/>
      <c r="FEH19" s="219"/>
      <c r="FEI19" s="219"/>
      <c r="FEJ19" s="219"/>
      <c r="FEK19" s="219"/>
      <c r="FEL19" s="219"/>
      <c r="FEM19" s="219"/>
      <c r="FEN19" s="219"/>
      <c r="FEO19" s="219"/>
      <c r="FEP19" s="219"/>
      <c r="FEQ19" s="219"/>
      <c r="FER19" s="219"/>
      <c r="FES19" s="219"/>
      <c r="FET19" s="219"/>
      <c r="FEU19" s="219"/>
      <c r="FEV19" s="219"/>
      <c r="FEW19" s="219"/>
      <c r="FEX19" s="219"/>
      <c r="FEY19" s="219"/>
      <c r="FEZ19" s="219"/>
      <c r="FFA19" s="219"/>
      <c r="FFB19" s="219"/>
      <c r="FFC19" s="219"/>
      <c r="FFD19" s="219"/>
      <c r="FFE19" s="219"/>
      <c r="FFF19" s="219"/>
      <c r="FFG19" s="219"/>
      <c r="FFH19" s="219"/>
      <c r="FFI19" s="219"/>
      <c r="FFJ19" s="219"/>
      <c r="FFK19" s="219"/>
      <c r="FFL19" s="219"/>
      <c r="FFM19" s="219"/>
      <c r="FFN19" s="219"/>
      <c r="FFO19" s="219"/>
      <c r="FFP19" s="219"/>
      <c r="FFQ19" s="219"/>
      <c r="FFR19" s="219"/>
      <c r="FFS19" s="219"/>
      <c r="FFT19" s="219"/>
      <c r="FFU19" s="219"/>
      <c r="FFV19" s="219"/>
      <c r="FFW19" s="219"/>
      <c r="FFX19" s="219"/>
      <c r="FFY19" s="219"/>
      <c r="FFZ19" s="219"/>
      <c r="FGA19" s="219"/>
      <c r="FGB19" s="219"/>
      <c r="FGC19" s="219"/>
      <c r="FGD19" s="219"/>
      <c r="FGE19" s="219"/>
      <c r="FGF19" s="219"/>
      <c r="FGG19" s="219"/>
      <c r="FGH19" s="219"/>
      <c r="FGI19" s="219"/>
      <c r="FGJ19" s="219"/>
      <c r="FGK19" s="219"/>
      <c r="FGL19" s="219"/>
      <c r="FGM19" s="219"/>
      <c r="FGN19" s="219"/>
      <c r="FGO19" s="219"/>
      <c r="FGP19" s="219"/>
      <c r="FGQ19" s="219"/>
      <c r="FGR19" s="219"/>
      <c r="FGS19" s="219"/>
      <c r="FGT19" s="219"/>
      <c r="FGU19" s="219"/>
      <c r="FGV19" s="219"/>
      <c r="FGW19" s="219"/>
      <c r="FGX19" s="219"/>
      <c r="FGY19" s="219"/>
      <c r="FGZ19" s="219"/>
      <c r="FHA19" s="219"/>
      <c r="FHB19" s="219"/>
      <c r="FHC19" s="219"/>
      <c r="FHD19" s="219"/>
      <c r="FHE19" s="219"/>
      <c r="FHF19" s="219"/>
      <c r="FHG19" s="219"/>
      <c r="FHH19" s="219"/>
      <c r="FHI19" s="219"/>
      <c r="FHJ19" s="219"/>
      <c r="FHK19" s="219"/>
      <c r="FHL19" s="219"/>
      <c r="FHM19" s="219"/>
      <c r="FHN19" s="219"/>
      <c r="FHO19" s="219"/>
      <c r="FHP19" s="219"/>
      <c r="FHQ19" s="219"/>
      <c r="FHR19" s="219"/>
      <c r="FHS19" s="219"/>
      <c r="FHT19" s="219"/>
      <c r="FHU19" s="219"/>
      <c r="FHV19" s="219"/>
      <c r="FHW19" s="219"/>
      <c r="FHX19" s="219"/>
      <c r="FHY19" s="219"/>
      <c r="FHZ19" s="219"/>
      <c r="FIA19" s="219"/>
      <c r="FIB19" s="219"/>
      <c r="FIC19" s="219"/>
      <c r="FID19" s="219"/>
      <c r="FIE19" s="219"/>
      <c r="FIF19" s="219"/>
      <c r="FIG19" s="219"/>
      <c r="FIH19" s="219"/>
      <c r="FII19" s="219"/>
      <c r="FIJ19" s="219"/>
      <c r="FIK19" s="219"/>
      <c r="FIL19" s="219"/>
      <c r="FIM19" s="219"/>
      <c r="FIN19" s="219"/>
      <c r="FIO19" s="219"/>
      <c r="FIP19" s="219"/>
      <c r="FIQ19" s="219"/>
      <c r="FIR19" s="219"/>
      <c r="FIS19" s="219"/>
      <c r="FIT19" s="219"/>
      <c r="FIU19" s="219"/>
      <c r="FIV19" s="219"/>
      <c r="FIW19" s="219"/>
      <c r="FIX19" s="219"/>
      <c r="FIY19" s="219"/>
      <c r="FIZ19" s="219"/>
      <c r="FJA19" s="219"/>
      <c r="FJB19" s="219"/>
      <c r="FJC19" s="219"/>
      <c r="FJD19" s="219"/>
      <c r="FJE19" s="219"/>
      <c r="FJF19" s="219"/>
      <c r="FJG19" s="219"/>
      <c r="FJH19" s="219"/>
      <c r="FJI19" s="219"/>
      <c r="FJJ19" s="219"/>
      <c r="FJK19" s="219"/>
      <c r="FJL19" s="219"/>
      <c r="FJM19" s="219"/>
      <c r="FJN19" s="219"/>
      <c r="FJO19" s="219"/>
      <c r="FJP19" s="219"/>
      <c r="FJQ19" s="219"/>
      <c r="FJR19" s="219"/>
      <c r="FJS19" s="219"/>
      <c r="FJT19" s="219"/>
      <c r="FJU19" s="219"/>
      <c r="FJV19" s="219"/>
      <c r="FJW19" s="219"/>
      <c r="FJX19" s="219"/>
      <c r="FJY19" s="219"/>
      <c r="FJZ19" s="219"/>
      <c r="FKA19" s="219"/>
      <c r="FKB19" s="219"/>
      <c r="FKC19" s="219"/>
      <c r="FKD19" s="219"/>
      <c r="FKE19" s="219"/>
      <c r="FKF19" s="219"/>
      <c r="FKG19" s="219"/>
      <c r="FKH19" s="219"/>
      <c r="FKI19" s="219"/>
      <c r="FKJ19" s="219"/>
      <c r="FKK19" s="219"/>
      <c r="FKL19" s="219"/>
      <c r="FKM19" s="219"/>
      <c r="FKN19" s="219"/>
      <c r="FKO19" s="219"/>
      <c r="FKP19" s="219"/>
      <c r="FKQ19" s="219"/>
      <c r="FKR19" s="219"/>
      <c r="FKS19" s="219"/>
      <c r="FKT19" s="219"/>
      <c r="FKU19" s="219"/>
      <c r="FKV19" s="219"/>
      <c r="FKW19" s="219"/>
      <c r="FKX19" s="219"/>
      <c r="FKY19" s="219"/>
      <c r="FKZ19" s="219"/>
      <c r="FLA19" s="219"/>
      <c r="FLB19" s="219"/>
      <c r="FLC19" s="219"/>
      <c r="FLD19" s="219"/>
      <c r="FLE19" s="219"/>
      <c r="FLF19" s="219"/>
      <c r="FLG19" s="219"/>
      <c r="FLH19" s="219"/>
      <c r="FLI19" s="219"/>
      <c r="FLJ19" s="219"/>
      <c r="FLK19" s="219"/>
      <c r="FLL19" s="219"/>
      <c r="FLM19" s="219"/>
      <c r="FLN19" s="219"/>
      <c r="FLO19" s="219"/>
      <c r="FLP19" s="219"/>
      <c r="FLQ19" s="219"/>
      <c r="FLR19" s="219"/>
      <c r="FLS19" s="219"/>
      <c r="FLT19" s="219"/>
      <c r="FLU19" s="219"/>
      <c r="FLV19" s="219"/>
      <c r="FLW19" s="219"/>
      <c r="FLX19" s="219"/>
      <c r="FLY19" s="219"/>
      <c r="FLZ19" s="219"/>
      <c r="FMA19" s="219"/>
      <c r="FMB19" s="219"/>
      <c r="FMC19" s="219"/>
      <c r="FMD19" s="219"/>
      <c r="FME19" s="219"/>
      <c r="FMF19" s="219"/>
      <c r="FMG19" s="219"/>
      <c r="FMH19" s="219"/>
      <c r="FMI19" s="219"/>
      <c r="FMJ19" s="219"/>
      <c r="FMK19" s="219"/>
      <c r="FML19" s="219"/>
      <c r="FMM19" s="219"/>
      <c r="FMN19" s="219"/>
      <c r="FMO19" s="219"/>
      <c r="FMP19" s="219"/>
      <c r="FMQ19" s="219"/>
      <c r="FMR19" s="219"/>
      <c r="FMS19" s="219"/>
      <c r="FMT19" s="219"/>
      <c r="FMU19" s="219"/>
      <c r="FMV19" s="219"/>
      <c r="FMW19" s="219"/>
      <c r="FMX19" s="219"/>
      <c r="FMY19" s="219"/>
      <c r="FMZ19" s="219"/>
      <c r="FNA19" s="219"/>
      <c r="FNB19" s="219"/>
      <c r="FNC19" s="219"/>
      <c r="FND19" s="219"/>
      <c r="FNE19" s="219"/>
      <c r="FNF19" s="219"/>
      <c r="FNG19" s="219"/>
      <c r="FNH19" s="219"/>
      <c r="FNI19" s="219"/>
      <c r="FNJ19" s="219"/>
      <c r="FNK19" s="219"/>
      <c r="FNL19" s="219"/>
      <c r="FNM19" s="219"/>
      <c r="FNN19" s="219"/>
      <c r="FNO19" s="219"/>
      <c r="FNP19" s="219"/>
      <c r="FNQ19" s="219"/>
      <c r="FNR19" s="219"/>
      <c r="FNS19" s="219"/>
      <c r="FNT19" s="219"/>
      <c r="FNU19" s="219"/>
      <c r="FNV19" s="219"/>
      <c r="FNW19" s="219"/>
      <c r="FNX19" s="219"/>
      <c r="FNY19" s="219"/>
      <c r="FNZ19" s="219"/>
      <c r="FOA19" s="219"/>
      <c r="FOB19" s="219"/>
      <c r="FOC19" s="219"/>
      <c r="FOD19" s="219"/>
      <c r="FOE19" s="219"/>
      <c r="FOF19" s="219"/>
      <c r="FOG19" s="219"/>
      <c r="FOH19" s="219"/>
      <c r="FOI19" s="219"/>
      <c r="FOJ19" s="219"/>
      <c r="FOK19" s="219"/>
      <c r="FOL19" s="219"/>
      <c r="FOM19" s="219"/>
      <c r="FON19" s="219"/>
      <c r="FOO19" s="219"/>
      <c r="FOP19" s="219"/>
      <c r="FOQ19" s="219"/>
      <c r="FOR19" s="219"/>
      <c r="FOS19" s="219"/>
      <c r="FOT19" s="219"/>
      <c r="FOU19" s="219"/>
      <c r="FOV19" s="219"/>
      <c r="FOW19" s="219"/>
      <c r="FOX19" s="219"/>
      <c r="FOY19" s="219"/>
      <c r="FOZ19" s="219"/>
      <c r="FPA19" s="219"/>
      <c r="FPB19" s="219"/>
      <c r="FPC19" s="219"/>
      <c r="FPD19" s="219"/>
      <c r="FPE19" s="219"/>
      <c r="FPF19" s="219"/>
      <c r="FPG19" s="219"/>
      <c r="FPH19" s="219"/>
      <c r="FPI19" s="219"/>
      <c r="FPJ19" s="219"/>
      <c r="FPK19" s="219"/>
      <c r="FPL19" s="219"/>
      <c r="FPM19" s="219"/>
      <c r="FPN19" s="219"/>
      <c r="FPO19" s="219"/>
      <c r="FPP19" s="219"/>
      <c r="FPQ19" s="219"/>
      <c r="FPR19" s="219"/>
      <c r="FPS19" s="219"/>
      <c r="FPT19" s="219"/>
      <c r="FPU19" s="219"/>
      <c r="FPV19" s="219"/>
      <c r="FPW19" s="219"/>
      <c r="FPX19" s="219"/>
      <c r="FPY19" s="219"/>
      <c r="FPZ19" s="219"/>
      <c r="FQA19" s="219"/>
      <c r="FQB19" s="219"/>
      <c r="FQC19" s="219"/>
      <c r="FQD19" s="219"/>
      <c r="FQE19" s="219"/>
      <c r="FQF19" s="219"/>
      <c r="FQG19" s="219"/>
      <c r="FQH19" s="219"/>
      <c r="FQI19" s="219"/>
      <c r="FQJ19" s="219"/>
      <c r="FQK19" s="219"/>
      <c r="FQL19" s="219"/>
      <c r="FQM19" s="219"/>
      <c r="FQN19" s="219"/>
      <c r="FQO19" s="219"/>
      <c r="FQP19" s="219"/>
      <c r="FQQ19" s="219"/>
      <c r="FQR19" s="219"/>
      <c r="FQS19" s="219"/>
      <c r="FQT19" s="219"/>
      <c r="FQU19" s="219"/>
      <c r="FQV19" s="219"/>
      <c r="FQW19" s="219"/>
      <c r="FQX19" s="219"/>
      <c r="FQY19" s="219"/>
      <c r="FQZ19" s="219"/>
      <c r="FRA19" s="219"/>
      <c r="FRB19" s="219"/>
      <c r="FRC19" s="219"/>
      <c r="FRD19" s="219"/>
      <c r="FRE19" s="219"/>
      <c r="FRF19" s="219"/>
      <c r="FRG19" s="219"/>
      <c r="FRH19" s="219"/>
      <c r="FRI19" s="219"/>
      <c r="FRJ19" s="219"/>
      <c r="FRK19" s="219"/>
      <c r="FRL19" s="219"/>
      <c r="FRM19" s="219"/>
      <c r="FRN19" s="219"/>
      <c r="FRO19" s="219"/>
      <c r="FRP19" s="219"/>
      <c r="FRQ19" s="219"/>
      <c r="FRR19" s="219"/>
      <c r="FRS19" s="219"/>
      <c r="FRT19" s="219"/>
      <c r="FRU19" s="219"/>
      <c r="FRV19" s="219"/>
      <c r="FRW19" s="219"/>
      <c r="FRX19" s="219"/>
      <c r="FRY19" s="219"/>
      <c r="FRZ19" s="219"/>
      <c r="FSA19" s="219"/>
      <c r="FSB19" s="219"/>
      <c r="FSC19" s="219"/>
      <c r="FSD19" s="219"/>
      <c r="FSE19" s="219"/>
      <c r="FSF19" s="219"/>
      <c r="FSG19" s="219"/>
      <c r="FSH19" s="219"/>
      <c r="FSI19" s="219"/>
      <c r="FSJ19" s="219"/>
      <c r="FSK19" s="219"/>
      <c r="FSL19" s="219"/>
      <c r="FSM19" s="219"/>
      <c r="FSN19" s="219"/>
      <c r="FSO19" s="219"/>
      <c r="FSP19" s="219"/>
      <c r="FSQ19" s="219"/>
      <c r="FSR19" s="219"/>
      <c r="FSS19" s="219"/>
      <c r="FST19" s="219"/>
      <c r="FSU19" s="219"/>
      <c r="FSV19" s="219"/>
      <c r="FSW19" s="219"/>
      <c r="FSX19" s="219"/>
      <c r="FSY19" s="219"/>
      <c r="FSZ19" s="219"/>
      <c r="FTA19" s="219"/>
      <c r="FTB19" s="219"/>
      <c r="FTC19" s="219"/>
      <c r="FTD19" s="219"/>
      <c r="FTE19" s="219"/>
      <c r="FTF19" s="219"/>
      <c r="FTG19" s="219"/>
      <c r="FTH19" s="219"/>
      <c r="FTI19" s="219"/>
      <c r="FTJ19" s="219"/>
      <c r="FTK19" s="219"/>
      <c r="FTL19" s="219"/>
      <c r="FTM19" s="219"/>
      <c r="FTN19" s="219"/>
      <c r="FTO19" s="219"/>
      <c r="FTP19" s="219"/>
      <c r="FTQ19" s="219"/>
      <c r="FTR19" s="219"/>
      <c r="FTS19" s="219"/>
      <c r="FTT19" s="219"/>
      <c r="FTU19" s="219"/>
      <c r="FTV19" s="219"/>
      <c r="FTW19" s="219"/>
      <c r="FTX19" s="219"/>
      <c r="FTY19" s="219"/>
      <c r="FTZ19" s="219"/>
      <c r="FUA19" s="219"/>
      <c r="FUB19" s="219"/>
      <c r="FUC19" s="219"/>
      <c r="FUD19" s="219"/>
      <c r="FUE19" s="219"/>
      <c r="FUF19" s="219"/>
      <c r="FUG19" s="219"/>
      <c r="FUH19" s="219"/>
      <c r="FUI19" s="219"/>
      <c r="FUJ19" s="219"/>
      <c r="FUK19" s="219"/>
      <c r="FUL19" s="219"/>
      <c r="FUM19" s="219"/>
      <c r="FUN19" s="219"/>
      <c r="FUO19" s="219"/>
      <c r="FUP19" s="219"/>
      <c r="FUQ19" s="219"/>
      <c r="FUR19" s="219"/>
      <c r="FUS19" s="219"/>
      <c r="FUT19" s="219"/>
      <c r="FUU19" s="219"/>
      <c r="FUV19" s="219"/>
      <c r="FUW19" s="219"/>
      <c r="FUX19" s="219"/>
      <c r="FUY19" s="219"/>
      <c r="FUZ19" s="219"/>
      <c r="FVA19" s="219"/>
      <c r="FVB19" s="219"/>
      <c r="FVC19" s="219"/>
      <c r="FVD19" s="219"/>
      <c r="FVE19" s="219"/>
      <c r="FVF19" s="219"/>
      <c r="FVG19" s="219"/>
      <c r="FVH19" s="219"/>
      <c r="FVI19" s="219"/>
      <c r="FVJ19" s="219"/>
      <c r="FVK19" s="219"/>
      <c r="FVL19" s="219"/>
      <c r="FVM19" s="219"/>
      <c r="FVN19" s="219"/>
      <c r="FVO19" s="219"/>
      <c r="FVP19" s="219"/>
      <c r="FVQ19" s="219"/>
      <c r="FVR19" s="219"/>
      <c r="FVS19" s="219"/>
      <c r="FVT19" s="219"/>
      <c r="FVU19" s="219"/>
      <c r="FVV19" s="219"/>
      <c r="FVW19" s="219"/>
      <c r="FVX19" s="219"/>
      <c r="FVY19" s="219"/>
      <c r="FVZ19" s="219"/>
      <c r="FWA19" s="219"/>
      <c r="FWB19" s="219"/>
      <c r="FWC19" s="219"/>
      <c r="FWD19" s="219"/>
      <c r="FWE19" s="219"/>
      <c r="FWF19" s="219"/>
      <c r="FWG19" s="219"/>
      <c r="FWH19" s="219"/>
      <c r="FWI19" s="219"/>
      <c r="FWJ19" s="219"/>
      <c r="FWK19" s="219"/>
      <c r="FWL19" s="219"/>
      <c r="FWM19" s="219"/>
      <c r="FWN19" s="219"/>
      <c r="FWO19" s="219"/>
      <c r="FWP19" s="219"/>
      <c r="FWQ19" s="219"/>
      <c r="FWR19" s="219"/>
      <c r="FWS19" s="219"/>
      <c r="FWT19" s="219"/>
      <c r="FWU19" s="219"/>
      <c r="FWV19" s="219"/>
      <c r="FWW19" s="219"/>
      <c r="FWX19" s="219"/>
      <c r="FWY19" s="219"/>
      <c r="FWZ19" s="219"/>
      <c r="FXA19" s="219"/>
      <c r="FXB19" s="219"/>
      <c r="FXC19" s="219"/>
      <c r="FXD19" s="219"/>
      <c r="FXE19" s="219"/>
      <c r="FXF19" s="219"/>
      <c r="FXG19" s="219"/>
      <c r="FXH19" s="219"/>
      <c r="FXI19" s="219"/>
      <c r="FXJ19" s="219"/>
      <c r="FXK19" s="219"/>
      <c r="FXL19" s="219"/>
      <c r="FXM19" s="219"/>
      <c r="FXN19" s="219"/>
      <c r="FXO19" s="219"/>
      <c r="FXP19" s="219"/>
      <c r="FXQ19" s="219"/>
      <c r="FXR19" s="219"/>
      <c r="FXS19" s="219"/>
      <c r="FXT19" s="219"/>
      <c r="FXU19" s="219"/>
      <c r="FXV19" s="219"/>
      <c r="FXW19" s="219"/>
      <c r="FXX19" s="219"/>
      <c r="FXY19" s="219"/>
      <c r="FXZ19" s="219"/>
      <c r="FYA19" s="219"/>
      <c r="FYB19" s="219"/>
      <c r="FYC19" s="219"/>
      <c r="FYD19" s="219"/>
      <c r="FYE19" s="219"/>
      <c r="FYF19" s="219"/>
      <c r="FYG19" s="219"/>
      <c r="FYH19" s="219"/>
      <c r="FYI19" s="219"/>
      <c r="FYJ19" s="219"/>
      <c r="FYK19" s="219"/>
      <c r="FYL19" s="219"/>
      <c r="FYM19" s="219"/>
      <c r="FYN19" s="219"/>
      <c r="FYO19" s="219"/>
      <c r="FYP19" s="219"/>
      <c r="FYQ19" s="219"/>
      <c r="FYR19" s="219"/>
      <c r="FYS19" s="219"/>
      <c r="FYT19" s="219"/>
      <c r="FYU19" s="219"/>
      <c r="FYV19" s="219"/>
      <c r="FYW19" s="219"/>
      <c r="FYX19" s="219"/>
      <c r="FYY19" s="219"/>
      <c r="FYZ19" s="219"/>
      <c r="FZA19" s="219"/>
      <c r="FZB19" s="219"/>
      <c r="FZC19" s="219"/>
      <c r="FZD19" s="219"/>
      <c r="FZE19" s="219"/>
      <c r="FZF19" s="219"/>
      <c r="FZG19" s="219"/>
      <c r="FZH19" s="219"/>
      <c r="FZI19" s="219"/>
      <c r="FZJ19" s="219"/>
      <c r="FZK19" s="219"/>
      <c r="FZL19" s="219"/>
      <c r="FZM19" s="219"/>
      <c r="FZN19" s="219"/>
      <c r="FZO19" s="219"/>
      <c r="FZP19" s="219"/>
      <c r="FZQ19" s="219"/>
      <c r="FZR19" s="219"/>
      <c r="FZS19" s="219"/>
      <c r="FZT19" s="219"/>
      <c r="FZU19" s="219"/>
      <c r="FZV19" s="219"/>
      <c r="FZW19" s="219"/>
      <c r="FZX19" s="219"/>
      <c r="FZY19" s="219"/>
      <c r="FZZ19" s="219"/>
      <c r="GAA19" s="219"/>
      <c r="GAB19" s="219"/>
      <c r="GAC19" s="219"/>
      <c r="GAD19" s="219"/>
      <c r="GAE19" s="219"/>
      <c r="GAF19" s="219"/>
      <c r="GAG19" s="219"/>
      <c r="GAH19" s="219"/>
      <c r="GAI19" s="219"/>
      <c r="GAJ19" s="219"/>
      <c r="GAK19" s="219"/>
      <c r="GAL19" s="219"/>
      <c r="GAM19" s="219"/>
      <c r="GAN19" s="219"/>
      <c r="GAO19" s="219"/>
      <c r="GAP19" s="219"/>
      <c r="GAQ19" s="219"/>
      <c r="GAR19" s="219"/>
      <c r="GAS19" s="219"/>
      <c r="GAT19" s="219"/>
      <c r="GAU19" s="219"/>
      <c r="GAV19" s="219"/>
      <c r="GAW19" s="219"/>
      <c r="GAX19" s="219"/>
      <c r="GAY19" s="219"/>
      <c r="GAZ19" s="219"/>
      <c r="GBA19" s="219"/>
      <c r="GBB19" s="219"/>
      <c r="GBC19" s="219"/>
      <c r="GBD19" s="219"/>
      <c r="GBE19" s="219"/>
      <c r="GBF19" s="219"/>
      <c r="GBG19" s="219"/>
      <c r="GBH19" s="219"/>
      <c r="GBI19" s="219"/>
      <c r="GBJ19" s="219"/>
      <c r="GBK19" s="219"/>
      <c r="GBL19" s="219"/>
      <c r="GBM19" s="219"/>
      <c r="GBN19" s="219"/>
      <c r="GBO19" s="219"/>
      <c r="GBP19" s="219"/>
      <c r="GBQ19" s="219"/>
      <c r="GBR19" s="219"/>
      <c r="GBS19" s="219"/>
      <c r="GBT19" s="219"/>
      <c r="GBU19" s="219"/>
      <c r="GBV19" s="219"/>
      <c r="GBW19" s="219"/>
      <c r="GBX19" s="219"/>
      <c r="GBY19" s="219"/>
      <c r="GBZ19" s="219"/>
      <c r="GCA19" s="219"/>
      <c r="GCB19" s="219"/>
      <c r="GCC19" s="219"/>
      <c r="GCD19" s="219"/>
      <c r="GCE19" s="219"/>
      <c r="GCF19" s="219"/>
      <c r="GCG19" s="219"/>
      <c r="GCH19" s="219"/>
      <c r="GCI19" s="219"/>
      <c r="GCJ19" s="219"/>
      <c r="GCK19" s="219"/>
      <c r="GCL19" s="219"/>
      <c r="GCM19" s="219"/>
      <c r="GCN19" s="219"/>
      <c r="GCO19" s="219"/>
      <c r="GCP19" s="219"/>
      <c r="GCQ19" s="219"/>
      <c r="GCR19" s="219"/>
      <c r="GCS19" s="219"/>
      <c r="GCT19" s="219"/>
      <c r="GCU19" s="219"/>
      <c r="GCV19" s="219"/>
      <c r="GCW19" s="219"/>
      <c r="GCX19" s="219"/>
      <c r="GCY19" s="219"/>
      <c r="GCZ19" s="219"/>
      <c r="GDA19" s="219"/>
      <c r="GDB19" s="219"/>
      <c r="GDC19" s="219"/>
      <c r="GDD19" s="219"/>
      <c r="GDE19" s="219"/>
      <c r="GDF19" s="219"/>
      <c r="GDG19" s="219"/>
      <c r="GDH19" s="219"/>
      <c r="GDI19" s="219"/>
      <c r="GDJ19" s="219"/>
      <c r="GDK19" s="219"/>
      <c r="GDL19" s="219"/>
      <c r="GDM19" s="219"/>
      <c r="GDN19" s="219"/>
      <c r="GDO19" s="219"/>
      <c r="GDP19" s="219"/>
      <c r="GDQ19" s="219"/>
      <c r="GDR19" s="219"/>
      <c r="GDS19" s="219"/>
      <c r="GDT19" s="219"/>
      <c r="GDU19" s="219"/>
      <c r="GDV19" s="219"/>
      <c r="GDW19" s="219"/>
      <c r="GDX19" s="219"/>
      <c r="GDY19" s="219"/>
      <c r="GDZ19" s="219"/>
      <c r="GEA19" s="219"/>
      <c r="GEB19" s="219"/>
      <c r="GEC19" s="219"/>
      <c r="GED19" s="219"/>
      <c r="GEE19" s="219"/>
      <c r="GEF19" s="219"/>
      <c r="GEG19" s="219"/>
      <c r="GEH19" s="219"/>
      <c r="GEI19" s="219"/>
      <c r="GEJ19" s="219"/>
      <c r="GEK19" s="219"/>
      <c r="GEL19" s="219"/>
      <c r="GEM19" s="219"/>
      <c r="GEN19" s="219"/>
      <c r="GEO19" s="219"/>
      <c r="GEP19" s="219"/>
      <c r="GEQ19" s="219"/>
      <c r="GER19" s="219"/>
      <c r="GES19" s="219"/>
      <c r="GET19" s="219"/>
      <c r="GEU19" s="219"/>
      <c r="GEV19" s="219"/>
      <c r="GEW19" s="219"/>
      <c r="GEX19" s="219"/>
      <c r="GEY19" s="219"/>
      <c r="GEZ19" s="219"/>
      <c r="GFA19" s="219"/>
      <c r="GFB19" s="219"/>
      <c r="GFC19" s="219"/>
      <c r="GFD19" s="219"/>
      <c r="GFE19" s="219"/>
      <c r="GFF19" s="219"/>
      <c r="GFG19" s="219"/>
      <c r="GFH19" s="219"/>
      <c r="GFI19" s="219"/>
      <c r="GFJ19" s="219"/>
      <c r="GFK19" s="219"/>
      <c r="GFL19" s="219"/>
      <c r="GFM19" s="219"/>
      <c r="GFN19" s="219"/>
      <c r="GFO19" s="219"/>
      <c r="GFP19" s="219"/>
      <c r="GFQ19" s="219"/>
      <c r="GFR19" s="219"/>
      <c r="GFS19" s="219"/>
      <c r="GFT19" s="219"/>
      <c r="GFU19" s="219"/>
      <c r="GFV19" s="219"/>
      <c r="GFW19" s="219"/>
      <c r="GFX19" s="219"/>
      <c r="GFY19" s="219"/>
      <c r="GFZ19" s="219"/>
      <c r="GGA19" s="219"/>
      <c r="GGB19" s="219"/>
      <c r="GGC19" s="219"/>
      <c r="GGD19" s="219"/>
      <c r="GGE19" s="219"/>
      <c r="GGF19" s="219"/>
      <c r="GGG19" s="219"/>
      <c r="GGH19" s="219"/>
      <c r="GGI19" s="219"/>
      <c r="GGJ19" s="219"/>
      <c r="GGK19" s="219"/>
      <c r="GGL19" s="219"/>
      <c r="GGM19" s="219"/>
      <c r="GGN19" s="219"/>
      <c r="GGO19" s="219"/>
      <c r="GGP19" s="219"/>
      <c r="GGQ19" s="219"/>
      <c r="GGR19" s="219"/>
      <c r="GGS19" s="219"/>
      <c r="GGT19" s="219"/>
      <c r="GGU19" s="219"/>
      <c r="GGV19" s="219"/>
      <c r="GGW19" s="219"/>
      <c r="GGX19" s="219"/>
      <c r="GGY19" s="219"/>
      <c r="GGZ19" s="219"/>
      <c r="GHA19" s="219"/>
      <c r="GHB19" s="219"/>
      <c r="GHC19" s="219"/>
      <c r="GHD19" s="219"/>
      <c r="GHE19" s="219"/>
      <c r="GHF19" s="219"/>
      <c r="GHG19" s="219"/>
      <c r="GHH19" s="219"/>
      <c r="GHI19" s="219"/>
      <c r="GHJ19" s="219"/>
      <c r="GHK19" s="219"/>
      <c r="GHL19" s="219"/>
      <c r="GHM19" s="219"/>
      <c r="GHN19" s="219"/>
      <c r="GHO19" s="219"/>
      <c r="GHP19" s="219"/>
      <c r="GHQ19" s="219"/>
      <c r="GHR19" s="219"/>
      <c r="GHS19" s="219"/>
      <c r="GHT19" s="219"/>
      <c r="GHU19" s="219"/>
      <c r="GHV19" s="219"/>
      <c r="GHW19" s="219"/>
      <c r="GHX19" s="219"/>
      <c r="GHY19" s="219"/>
      <c r="GHZ19" s="219"/>
      <c r="GIA19" s="219"/>
      <c r="GIB19" s="219"/>
      <c r="GIC19" s="219"/>
      <c r="GID19" s="219"/>
      <c r="GIE19" s="219"/>
      <c r="GIF19" s="219"/>
      <c r="GIG19" s="219"/>
      <c r="GIH19" s="219"/>
      <c r="GII19" s="219"/>
      <c r="GIJ19" s="219"/>
      <c r="GIK19" s="219"/>
      <c r="GIL19" s="219"/>
      <c r="GIM19" s="219"/>
      <c r="GIN19" s="219"/>
      <c r="GIO19" s="219"/>
      <c r="GIP19" s="219"/>
      <c r="GIQ19" s="219"/>
      <c r="GIR19" s="219"/>
      <c r="GIS19" s="219"/>
      <c r="GIT19" s="219"/>
      <c r="GIU19" s="219"/>
      <c r="GIV19" s="219"/>
      <c r="GIW19" s="219"/>
      <c r="GIX19" s="219"/>
      <c r="GIY19" s="219"/>
      <c r="GIZ19" s="219"/>
      <c r="GJA19" s="219"/>
      <c r="GJB19" s="219"/>
      <c r="GJC19" s="219"/>
      <c r="GJD19" s="219"/>
      <c r="GJE19" s="219"/>
      <c r="GJF19" s="219"/>
      <c r="GJG19" s="219"/>
      <c r="GJH19" s="219"/>
      <c r="GJI19" s="219"/>
      <c r="GJJ19" s="219"/>
      <c r="GJK19" s="219"/>
      <c r="GJL19" s="219"/>
      <c r="GJM19" s="219"/>
      <c r="GJN19" s="219"/>
      <c r="GJO19" s="219"/>
      <c r="GJP19" s="219"/>
      <c r="GJQ19" s="219"/>
      <c r="GJR19" s="219"/>
      <c r="GJS19" s="219"/>
      <c r="GJT19" s="219"/>
      <c r="GJU19" s="219"/>
      <c r="GJV19" s="219"/>
      <c r="GJW19" s="219"/>
      <c r="GJX19" s="219"/>
      <c r="GJY19" s="219"/>
      <c r="GJZ19" s="219"/>
      <c r="GKA19" s="219"/>
      <c r="GKB19" s="219"/>
      <c r="GKC19" s="219"/>
      <c r="GKD19" s="219"/>
      <c r="GKE19" s="219"/>
      <c r="GKF19" s="219"/>
      <c r="GKG19" s="219"/>
      <c r="GKH19" s="219"/>
      <c r="GKI19" s="219"/>
      <c r="GKJ19" s="219"/>
      <c r="GKK19" s="219"/>
      <c r="GKL19" s="219"/>
      <c r="GKM19" s="219"/>
      <c r="GKN19" s="219"/>
      <c r="GKO19" s="219"/>
      <c r="GKP19" s="219"/>
      <c r="GKQ19" s="219"/>
      <c r="GKR19" s="219"/>
      <c r="GKS19" s="219"/>
      <c r="GKT19" s="219"/>
      <c r="GKU19" s="219"/>
      <c r="GKV19" s="219"/>
      <c r="GKW19" s="219"/>
      <c r="GKX19" s="219"/>
      <c r="GKY19" s="219"/>
      <c r="GKZ19" s="219"/>
      <c r="GLA19" s="219"/>
      <c r="GLB19" s="219"/>
      <c r="GLC19" s="219"/>
      <c r="GLD19" s="219"/>
      <c r="GLE19" s="219"/>
      <c r="GLF19" s="219"/>
      <c r="GLG19" s="219"/>
      <c r="GLH19" s="219"/>
      <c r="GLI19" s="219"/>
      <c r="GLJ19" s="219"/>
      <c r="GLK19" s="219"/>
      <c r="GLL19" s="219"/>
      <c r="GLM19" s="219"/>
      <c r="GLN19" s="219"/>
      <c r="GLO19" s="219"/>
      <c r="GLP19" s="219"/>
      <c r="GLQ19" s="219"/>
      <c r="GLR19" s="219"/>
      <c r="GLS19" s="219"/>
      <c r="GLT19" s="219"/>
      <c r="GLU19" s="219"/>
      <c r="GLV19" s="219"/>
      <c r="GLW19" s="219"/>
      <c r="GLX19" s="219"/>
      <c r="GLY19" s="219"/>
      <c r="GLZ19" s="219"/>
      <c r="GMA19" s="219"/>
      <c r="GMB19" s="219"/>
      <c r="GMC19" s="219"/>
      <c r="GMD19" s="219"/>
      <c r="GME19" s="219"/>
      <c r="GMF19" s="219"/>
      <c r="GMG19" s="219"/>
      <c r="GMH19" s="219"/>
      <c r="GMI19" s="219"/>
      <c r="GMJ19" s="219"/>
      <c r="GMK19" s="219"/>
      <c r="GML19" s="219"/>
      <c r="GMM19" s="219"/>
      <c r="GMN19" s="219"/>
      <c r="GMO19" s="219"/>
      <c r="GMP19" s="219"/>
      <c r="GMQ19" s="219"/>
      <c r="GMR19" s="219"/>
      <c r="GMS19" s="219"/>
      <c r="GMT19" s="219"/>
      <c r="GMU19" s="219"/>
      <c r="GMV19" s="219"/>
      <c r="GMW19" s="219"/>
      <c r="GMX19" s="219"/>
      <c r="GMY19" s="219"/>
      <c r="GMZ19" s="219"/>
      <c r="GNA19" s="219"/>
      <c r="GNB19" s="219"/>
      <c r="GNC19" s="219"/>
      <c r="GND19" s="219"/>
      <c r="GNE19" s="219"/>
      <c r="GNF19" s="219"/>
      <c r="GNG19" s="219"/>
      <c r="GNH19" s="219"/>
      <c r="GNI19" s="219"/>
      <c r="GNJ19" s="219"/>
      <c r="GNK19" s="219"/>
      <c r="GNL19" s="219"/>
      <c r="GNM19" s="219"/>
      <c r="GNN19" s="219"/>
      <c r="GNO19" s="219"/>
      <c r="GNP19" s="219"/>
      <c r="GNQ19" s="219"/>
      <c r="GNR19" s="219"/>
      <c r="GNS19" s="219"/>
      <c r="GNT19" s="219"/>
      <c r="GNU19" s="219"/>
      <c r="GNV19" s="219"/>
      <c r="GNW19" s="219"/>
      <c r="GNX19" s="219"/>
      <c r="GNY19" s="219"/>
      <c r="GNZ19" s="219"/>
      <c r="GOA19" s="219"/>
      <c r="GOB19" s="219"/>
      <c r="GOC19" s="219"/>
      <c r="GOD19" s="219"/>
      <c r="GOE19" s="219"/>
      <c r="GOF19" s="219"/>
      <c r="GOG19" s="219"/>
      <c r="GOH19" s="219"/>
      <c r="GOI19" s="219"/>
      <c r="GOJ19" s="219"/>
      <c r="GOK19" s="219"/>
      <c r="GOL19" s="219"/>
      <c r="GOM19" s="219"/>
      <c r="GON19" s="219"/>
      <c r="GOO19" s="219"/>
      <c r="GOP19" s="219"/>
      <c r="GOQ19" s="219"/>
      <c r="GOR19" s="219"/>
      <c r="GOS19" s="219"/>
      <c r="GOT19" s="219"/>
      <c r="GOU19" s="219"/>
      <c r="GOV19" s="219"/>
      <c r="GOW19" s="219"/>
      <c r="GOX19" s="219"/>
      <c r="GOY19" s="219"/>
      <c r="GOZ19" s="219"/>
      <c r="GPA19" s="219"/>
      <c r="GPB19" s="219"/>
      <c r="GPC19" s="219"/>
      <c r="GPD19" s="219"/>
      <c r="GPE19" s="219"/>
      <c r="GPF19" s="219"/>
      <c r="GPG19" s="219"/>
      <c r="GPH19" s="219"/>
      <c r="GPI19" s="219"/>
      <c r="GPJ19" s="219"/>
      <c r="GPK19" s="219"/>
      <c r="GPL19" s="219"/>
      <c r="GPM19" s="219"/>
      <c r="GPN19" s="219"/>
      <c r="GPO19" s="219"/>
      <c r="GPP19" s="219"/>
      <c r="GPQ19" s="219"/>
      <c r="GPR19" s="219"/>
      <c r="GPS19" s="219"/>
      <c r="GPT19" s="219"/>
      <c r="GPU19" s="219"/>
      <c r="GPV19" s="219"/>
      <c r="GPW19" s="219"/>
      <c r="GPX19" s="219"/>
      <c r="GPY19" s="219"/>
      <c r="GPZ19" s="219"/>
      <c r="GQA19" s="219"/>
      <c r="GQB19" s="219"/>
      <c r="GQC19" s="219"/>
      <c r="GQD19" s="219"/>
      <c r="GQE19" s="219"/>
      <c r="GQF19" s="219"/>
      <c r="GQG19" s="219"/>
      <c r="GQH19" s="219"/>
      <c r="GQI19" s="219"/>
      <c r="GQJ19" s="219"/>
      <c r="GQK19" s="219"/>
      <c r="GQL19" s="219"/>
      <c r="GQM19" s="219"/>
      <c r="GQN19" s="219"/>
      <c r="GQO19" s="219"/>
      <c r="GQP19" s="219"/>
      <c r="GQQ19" s="219"/>
      <c r="GQR19" s="219"/>
      <c r="GQS19" s="219"/>
      <c r="GQT19" s="219"/>
      <c r="GQU19" s="219"/>
      <c r="GQV19" s="219"/>
      <c r="GQW19" s="219"/>
      <c r="GQX19" s="219"/>
      <c r="GQY19" s="219"/>
      <c r="GQZ19" s="219"/>
      <c r="GRA19" s="219"/>
      <c r="GRB19" s="219"/>
      <c r="GRC19" s="219"/>
      <c r="GRD19" s="219"/>
      <c r="GRE19" s="219"/>
      <c r="GRF19" s="219"/>
      <c r="GRG19" s="219"/>
      <c r="GRH19" s="219"/>
      <c r="GRI19" s="219"/>
      <c r="GRJ19" s="219"/>
      <c r="GRK19" s="219"/>
      <c r="GRL19" s="219"/>
      <c r="GRM19" s="219"/>
      <c r="GRN19" s="219"/>
      <c r="GRO19" s="219"/>
      <c r="GRP19" s="219"/>
      <c r="GRQ19" s="219"/>
      <c r="GRR19" s="219"/>
      <c r="GRS19" s="219"/>
      <c r="GRT19" s="219"/>
      <c r="GRU19" s="219"/>
      <c r="GRV19" s="219"/>
      <c r="GRW19" s="219"/>
      <c r="GRX19" s="219"/>
      <c r="GRY19" s="219"/>
      <c r="GRZ19" s="219"/>
      <c r="GSA19" s="219"/>
      <c r="GSB19" s="219"/>
      <c r="GSC19" s="219"/>
      <c r="GSD19" s="219"/>
      <c r="GSE19" s="219"/>
      <c r="GSF19" s="219"/>
      <c r="GSG19" s="219"/>
      <c r="GSH19" s="219"/>
      <c r="GSI19" s="219"/>
      <c r="GSJ19" s="219"/>
      <c r="GSK19" s="219"/>
      <c r="GSL19" s="219"/>
      <c r="GSM19" s="219"/>
      <c r="GSN19" s="219"/>
      <c r="GSO19" s="219"/>
      <c r="GSP19" s="219"/>
      <c r="GSQ19" s="219"/>
      <c r="GSR19" s="219"/>
      <c r="GSS19" s="219"/>
      <c r="GST19" s="219"/>
      <c r="GSU19" s="219"/>
      <c r="GSV19" s="219"/>
      <c r="GSW19" s="219"/>
      <c r="GSX19" s="219"/>
      <c r="GSY19" s="219"/>
      <c r="GSZ19" s="219"/>
      <c r="GTA19" s="219"/>
      <c r="GTB19" s="219"/>
      <c r="GTC19" s="219"/>
      <c r="GTD19" s="219"/>
      <c r="GTE19" s="219"/>
      <c r="GTF19" s="219"/>
      <c r="GTG19" s="219"/>
      <c r="GTH19" s="219"/>
      <c r="GTI19" s="219"/>
      <c r="GTJ19" s="219"/>
      <c r="GTK19" s="219"/>
      <c r="GTL19" s="219"/>
      <c r="GTM19" s="219"/>
      <c r="GTN19" s="219"/>
      <c r="GTO19" s="219"/>
      <c r="GTP19" s="219"/>
      <c r="GTQ19" s="219"/>
      <c r="GTR19" s="219"/>
      <c r="GTS19" s="219"/>
      <c r="GTT19" s="219"/>
      <c r="GTU19" s="219"/>
      <c r="GTV19" s="219"/>
      <c r="GTW19" s="219"/>
      <c r="GTX19" s="219"/>
      <c r="GTY19" s="219"/>
      <c r="GTZ19" s="219"/>
      <c r="GUA19" s="219"/>
      <c r="GUB19" s="219"/>
      <c r="GUC19" s="219"/>
      <c r="GUD19" s="219"/>
      <c r="GUE19" s="219"/>
      <c r="GUF19" s="219"/>
      <c r="GUG19" s="219"/>
      <c r="GUH19" s="219"/>
      <c r="GUI19" s="219"/>
      <c r="GUJ19" s="219"/>
      <c r="GUK19" s="219"/>
      <c r="GUL19" s="219"/>
      <c r="GUM19" s="219"/>
      <c r="GUN19" s="219"/>
      <c r="GUO19" s="219"/>
      <c r="GUP19" s="219"/>
      <c r="GUQ19" s="219"/>
      <c r="GUR19" s="219"/>
      <c r="GUS19" s="219"/>
      <c r="GUT19" s="219"/>
      <c r="GUU19" s="219"/>
      <c r="GUV19" s="219"/>
      <c r="GUW19" s="219"/>
      <c r="GUX19" s="219"/>
      <c r="GUY19" s="219"/>
      <c r="GUZ19" s="219"/>
      <c r="GVA19" s="219"/>
      <c r="GVB19" s="219"/>
      <c r="GVC19" s="219"/>
      <c r="GVD19" s="219"/>
      <c r="GVE19" s="219"/>
      <c r="GVF19" s="219"/>
      <c r="GVG19" s="219"/>
      <c r="GVH19" s="219"/>
      <c r="GVI19" s="219"/>
      <c r="GVJ19" s="219"/>
      <c r="GVK19" s="219"/>
      <c r="GVL19" s="219"/>
      <c r="GVM19" s="219"/>
      <c r="GVN19" s="219"/>
      <c r="GVO19" s="219"/>
      <c r="GVP19" s="219"/>
      <c r="GVQ19" s="219"/>
      <c r="GVR19" s="219"/>
      <c r="GVS19" s="219"/>
      <c r="GVT19" s="219"/>
      <c r="GVU19" s="219"/>
      <c r="GVV19" s="219"/>
      <c r="GVW19" s="219"/>
      <c r="GVX19" s="219"/>
      <c r="GVY19" s="219"/>
      <c r="GVZ19" s="219"/>
      <c r="GWA19" s="219"/>
      <c r="GWB19" s="219"/>
      <c r="GWC19" s="219"/>
      <c r="GWD19" s="219"/>
      <c r="GWE19" s="219"/>
      <c r="GWF19" s="219"/>
      <c r="GWG19" s="219"/>
      <c r="GWH19" s="219"/>
      <c r="GWI19" s="219"/>
      <c r="GWJ19" s="219"/>
      <c r="GWK19" s="219"/>
      <c r="GWL19" s="219"/>
      <c r="GWM19" s="219"/>
      <c r="GWN19" s="219"/>
      <c r="GWO19" s="219"/>
      <c r="GWP19" s="219"/>
      <c r="GWQ19" s="219"/>
      <c r="GWR19" s="219"/>
      <c r="GWS19" s="219"/>
      <c r="GWT19" s="219"/>
      <c r="GWU19" s="219"/>
      <c r="GWV19" s="219"/>
      <c r="GWW19" s="219"/>
      <c r="GWX19" s="219"/>
      <c r="GWY19" s="219"/>
      <c r="GWZ19" s="219"/>
      <c r="GXA19" s="219"/>
      <c r="GXB19" s="219"/>
      <c r="GXC19" s="219"/>
      <c r="GXD19" s="219"/>
      <c r="GXE19" s="219"/>
      <c r="GXF19" s="219"/>
      <c r="GXG19" s="219"/>
      <c r="GXH19" s="219"/>
      <c r="GXI19" s="219"/>
      <c r="GXJ19" s="219"/>
      <c r="GXK19" s="219"/>
      <c r="GXL19" s="219"/>
      <c r="GXM19" s="219"/>
      <c r="GXN19" s="219"/>
      <c r="GXO19" s="219"/>
      <c r="GXP19" s="219"/>
      <c r="GXQ19" s="219"/>
      <c r="GXR19" s="219"/>
      <c r="GXS19" s="219"/>
      <c r="GXT19" s="219"/>
      <c r="GXU19" s="219"/>
      <c r="GXV19" s="219"/>
      <c r="GXW19" s="219"/>
      <c r="GXX19" s="219"/>
      <c r="GXY19" s="219"/>
      <c r="GXZ19" s="219"/>
      <c r="GYA19" s="219"/>
      <c r="GYB19" s="219"/>
      <c r="GYC19" s="219"/>
      <c r="GYD19" s="219"/>
      <c r="GYE19" s="219"/>
      <c r="GYF19" s="219"/>
      <c r="GYG19" s="219"/>
      <c r="GYH19" s="219"/>
      <c r="GYI19" s="219"/>
      <c r="GYJ19" s="219"/>
      <c r="GYK19" s="219"/>
      <c r="GYL19" s="219"/>
      <c r="GYM19" s="219"/>
      <c r="GYN19" s="219"/>
      <c r="GYO19" s="219"/>
      <c r="GYP19" s="219"/>
      <c r="GYQ19" s="219"/>
      <c r="GYR19" s="219"/>
      <c r="GYS19" s="219"/>
      <c r="GYT19" s="219"/>
      <c r="GYU19" s="219"/>
      <c r="GYV19" s="219"/>
      <c r="GYW19" s="219"/>
      <c r="GYX19" s="219"/>
      <c r="GYY19" s="219"/>
      <c r="GYZ19" s="219"/>
      <c r="GZA19" s="219"/>
      <c r="GZB19" s="219"/>
      <c r="GZC19" s="219"/>
      <c r="GZD19" s="219"/>
      <c r="GZE19" s="219"/>
      <c r="GZF19" s="219"/>
      <c r="GZG19" s="219"/>
      <c r="GZH19" s="219"/>
      <c r="GZI19" s="219"/>
      <c r="GZJ19" s="219"/>
      <c r="GZK19" s="219"/>
      <c r="GZL19" s="219"/>
      <c r="GZM19" s="219"/>
      <c r="GZN19" s="219"/>
      <c r="GZO19" s="219"/>
      <c r="GZP19" s="219"/>
      <c r="GZQ19" s="219"/>
      <c r="GZR19" s="219"/>
      <c r="GZS19" s="219"/>
      <c r="GZT19" s="219"/>
      <c r="GZU19" s="219"/>
      <c r="GZV19" s="219"/>
      <c r="GZW19" s="219"/>
      <c r="GZX19" s="219"/>
      <c r="GZY19" s="219"/>
      <c r="GZZ19" s="219"/>
      <c r="HAA19" s="219"/>
      <c r="HAB19" s="219"/>
      <c r="HAC19" s="219"/>
      <c r="HAD19" s="219"/>
      <c r="HAE19" s="219"/>
      <c r="HAF19" s="219"/>
      <c r="HAG19" s="219"/>
      <c r="HAH19" s="219"/>
      <c r="HAI19" s="219"/>
      <c r="HAJ19" s="219"/>
      <c r="HAK19" s="219"/>
      <c r="HAL19" s="219"/>
      <c r="HAM19" s="219"/>
      <c r="HAN19" s="219"/>
      <c r="HAO19" s="219"/>
      <c r="HAP19" s="219"/>
      <c r="HAQ19" s="219"/>
      <c r="HAR19" s="219"/>
      <c r="HAS19" s="219"/>
      <c r="HAT19" s="219"/>
      <c r="HAU19" s="219"/>
      <c r="HAV19" s="219"/>
      <c r="HAW19" s="219"/>
      <c r="HAX19" s="219"/>
      <c r="HAY19" s="219"/>
      <c r="HAZ19" s="219"/>
      <c r="HBA19" s="219"/>
      <c r="HBB19" s="219"/>
      <c r="HBC19" s="219"/>
      <c r="HBD19" s="219"/>
      <c r="HBE19" s="219"/>
      <c r="HBF19" s="219"/>
      <c r="HBG19" s="219"/>
      <c r="HBH19" s="219"/>
      <c r="HBI19" s="219"/>
      <c r="HBJ19" s="219"/>
      <c r="HBK19" s="219"/>
      <c r="HBL19" s="219"/>
      <c r="HBM19" s="219"/>
      <c r="HBN19" s="219"/>
      <c r="HBO19" s="219"/>
      <c r="HBP19" s="219"/>
      <c r="HBQ19" s="219"/>
      <c r="HBR19" s="219"/>
      <c r="HBS19" s="219"/>
      <c r="HBT19" s="219"/>
      <c r="HBU19" s="219"/>
      <c r="HBV19" s="219"/>
      <c r="HBW19" s="219"/>
      <c r="HBX19" s="219"/>
      <c r="HBY19" s="219"/>
      <c r="HBZ19" s="219"/>
      <c r="HCA19" s="219"/>
      <c r="HCB19" s="219"/>
      <c r="HCC19" s="219"/>
      <c r="HCD19" s="219"/>
      <c r="HCE19" s="219"/>
      <c r="HCF19" s="219"/>
      <c r="HCG19" s="219"/>
      <c r="HCH19" s="219"/>
      <c r="HCI19" s="219"/>
      <c r="HCJ19" s="219"/>
      <c r="HCK19" s="219"/>
      <c r="HCL19" s="219"/>
      <c r="HCM19" s="219"/>
      <c r="HCN19" s="219"/>
      <c r="HCO19" s="219"/>
      <c r="HCP19" s="219"/>
      <c r="HCQ19" s="219"/>
      <c r="HCR19" s="219"/>
      <c r="HCS19" s="219"/>
      <c r="HCT19" s="219"/>
      <c r="HCU19" s="219"/>
      <c r="HCV19" s="219"/>
      <c r="HCW19" s="219"/>
      <c r="HCX19" s="219"/>
      <c r="HCY19" s="219"/>
      <c r="HCZ19" s="219"/>
      <c r="HDA19" s="219"/>
      <c r="HDB19" s="219"/>
      <c r="HDC19" s="219"/>
      <c r="HDD19" s="219"/>
      <c r="HDE19" s="219"/>
      <c r="HDF19" s="219"/>
      <c r="HDG19" s="219"/>
      <c r="HDH19" s="219"/>
      <c r="HDI19" s="219"/>
      <c r="HDJ19" s="219"/>
      <c r="HDK19" s="219"/>
      <c r="HDL19" s="219"/>
      <c r="HDM19" s="219"/>
      <c r="HDN19" s="219"/>
      <c r="HDO19" s="219"/>
      <c r="HDP19" s="219"/>
      <c r="HDQ19" s="219"/>
      <c r="HDR19" s="219"/>
      <c r="HDS19" s="219"/>
      <c r="HDT19" s="219"/>
      <c r="HDU19" s="219"/>
      <c r="HDV19" s="219"/>
      <c r="HDW19" s="219"/>
      <c r="HDX19" s="219"/>
      <c r="HDY19" s="219"/>
      <c r="HDZ19" s="219"/>
      <c r="HEA19" s="219"/>
      <c r="HEB19" s="219"/>
      <c r="HEC19" s="219"/>
      <c r="HED19" s="219"/>
      <c r="HEE19" s="219"/>
      <c r="HEF19" s="219"/>
      <c r="HEG19" s="219"/>
      <c r="HEH19" s="219"/>
      <c r="HEI19" s="219"/>
      <c r="HEJ19" s="219"/>
      <c r="HEK19" s="219"/>
      <c r="HEL19" s="219"/>
      <c r="HEM19" s="219"/>
      <c r="HEN19" s="219"/>
      <c r="HEO19" s="219"/>
      <c r="HEP19" s="219"/>
      <c r="HEQ19" s="219"/>
      <c r="HER19" s="219"/>
      <c r="HES19" s="219"/>
      <c r="HET19" s="219"/>
      <c r="HEU19" s="219"/>
      <c r="HEV19" s="219"/>
      <c r="HEW19" s="219"/>
      <c r="HEX19" s="219"/>
      <c r="HEY19" s="219"/>
      <c r="HEZ19" s="219"/>
      <c r="HFA19" s="219"/>
      <c r="HFB19" s="219"/>
      <c r="HFC19" s="219"/>
      <c r="HFD19" s="219"/>
      <c r="HFE19" s="219"/>
      <c r="HFF19" s="219"/>
      <c r="HFG19" s="219"/>
      <c r="HFH19" s="219"/>
      <c r="HFI19" s="219"/>
      <c r="HFJ19" s="219"/>
      <c r="HFK19" s="219"/>
      <c r="HFL19" s="219"/>
      <c r="HFM19" s="219"/>
      <c r="HFN19" s="219"/>
      <c r="HFO19" s="219"/>
      <c r="HFP19" s="219"/>
      <c r="HFQ19" s="219"/>
      <c r="HFR19" s="219"/>
      <c r="HFS19" s="219"/>
      <c r="HFT19" s="219"/>
      <c r="HFU19" s="219"/>
      <c r="HFV19" s="219"/>
      <c r="HFW19" s="219"/>
      <c r="HFX19" s="219"/>
      <c r="HFY19" s="219"/>
      <c r="HFZ19" s="219"/>
      <c r="HGA19" s="219"/>
      <c r="HGB19" s="219"/>
      <c r="HGC19" s="219"/>
      <c r="HGD19" s="219"/>
      <c r="HGE19" s="219"/>
      <c r="HGF19" s="219"/>
      <c r="HGG19" s="219"/>
      <c r="HGH19" s="219"/>
      <c r="HGI19" s="219"/>
      <c r="HGJ19" s="219"/>
      <c r="HGK19" s="219"/>
      <c r="HGL19" s="219"/>
      <c r="HGM19" s="219"/>
      <c r="HGN19" s="219"/>
      <c r="HGO19" s="219"/>
      <c r="HGP19" s="219"/>
      <c r="HGQ19" s="219"/>
      <c r="HGR19" s="219"/>
      <c r="HGS19" s="219"/>
      <c r="HGT19" s="219"/>
      <c r="HGU19" s="219"/>
      <c r="HGV19" s="219"/>
      <c r="HGW19" s="219"/>
      <c r="HGX19" s="219"/>
      <c r="HGY19" s="219"/>
      <c r="HGZ19" s="219"/>
      <c r="HHA19" s="219"/>
      <c r="HHB19" s="219"/>
      <c r="HHC19" s="219"/>
      <c r="HHD19" s="219"/>
      <c r="HHE19" s="219"/>
      <c r="HHF19" s="219"/>
      <c r="HHG19" s="219"/>
      <c r="HHH19" s="219"/>
      <c r="HHI19" s="219"/>
      <c r="HHJ19" s="219"/>
      <c r="HHK19" s="219"/>
      <c r="HHL19" s="219"/>
      <c r="HHM19" s="219"/>
      <c r="HHN19" s="219"/>
      <c r="HHO19" s="219"/>
      <c r="HHP19" s="219"/>
      <c r="HHQ19" s="219"/>
      <c r="HHR19" s="219"/>
      <c r="HHS19" s="219"/>
      <c r="HHT19" s="219"/>
      <c r="HHU19" s="219"/>
      <c r="HHV19" s="219"/>
      <c r="HHW19" s="219"/>
      <c r="HHX19" s="219"/>
      <c r="HHY19" s="219"/>
      <c r="HHZ19" s="219"/>
      <c r="HIA19" s="219"/>
      <c r="HIB19" s="219"/>
      <c r="HIC19" s="219"/>
      <c r="HID19" s="219"/>
      <c r="HIE19" s="219"/>
      <c r="HIF19" s="219"/>
      <c r="HIG19" s="219"/>
      <c r="HIH19" s="219"/>
      <c r="HII19" s="219"/>
      <c r="HIJ19" s="219"/>
      <c r="HIK19" s="219"/>
      <c r="HIL19" s="219"/>
      <c r="HIM19" s="219"/>
      <c r="HIN19" s="219"/>
      <c r="HIO19" s="219"/>
      <c r="HIP19" s="219"/>
      <c r="HIQ19" s="219"/>
      <c r="HIR19" s="219"/>
      <c r="HIS19" s="219"/>
      <c r="HIT19" s="219"/>
      <c r="HIU19" s="219"/>
      <c r="HIV19" s="219"/>
      <c r="HIW19" s="219"/>
      <c r="HIX19" s="219"/>
      <c r="HIY19" s="219"/>
      <c r="HIZ19" s="219"/>
      <c r="HJA19" s="219"/>
      <c r="HJB19" s="219"/>
      <c r="HJC19" s="219"/>
      <c r="HJD19" s="219"/>
      <c r="HJE19" s="219"/>
      <c r="HJF19" s="219"/>
      <c r="HJG19" s="219"/>
      <c r="HJH19" s="219"/>
      <c r="HJI19" s="219"/>
      <c r="HJJ19" s="219"/>
      <c r="HJK19" s="219"/>
      <c r="HJL19" s="219"/>
      <c r="HJM19" s="219"/>
      <c r="HJN19" s="219"/>
      <c r="HJO19" s="219"/>
      <c r="HJP19" s="219"/>
      <c r="HJQ19" s="219"/>
      <c r="HJR19" s="219"/>
      <c r="HJS19" s="219"/>
      <c r="HJT19" s="219"/>
      <c r="HJU19" s="219"/>
      <c r="HJV19" s="219"/>
      <c r="HJW19" s="219"/>
      <c r="HJX19" s="219"/>
      <c r="HJY19" s="219"/>
      <c r="HJZ19" s="219"/>
      <c r="HKA19" s="219"/>
      <c r="HKB19" s="219"/>
      <c r="HKC19" s="219"/>
      <c r="HKD19" s="219"/>
      <c r="HKE19" s="219"/>
      <c r="HKF19" s="219"/>
      <c r="HKG19" s="219"/>
      <c r="HKH19" s="219"/>
      <c r="HKI19" s="219"/>
      <c r="HKJ19" s="219"/>
      <c r="HKK19" s="219"/>
      <c r="HKL19" s="219"/>
      <c r="HKM19" s="219"/>
      <c r="HKN19" s="219"/>
      <c r="HKO19" s="219"/>
      <c r="HKP19" s="219"/>
      <c r="HKQ19" s="219"/>
      <c r="HKR19" s="219"/>
      <c r="HKS19" s="219"/>
      <c r="HKT19" s="219"/>
      <c r="HKU19" s="219"/>
      <c r="HKV19" s="219"/>
      <c r="HKW19" s="219"/>
      <c r="HKX19" s="219"/>
      <c r="HKY19" s="219"/>
      <c r="HKZ19" s="219"/>
      <c r="HLA19" s="219"/>
      <c r="HLB19" s="219"/>
      <c r="HLC19" s="219"/>
      <c r="HLD19" s="219"/>
      <c r="HLE19" s="219"/>
      <c r="HLF19" s="219"/>
      <c r="HLG19" s="219"/>
      <c r="HLH19" s="219"/>
      <c r="HLI19" s="219"/>
      <c r="HLJ19" s="219"/>
      <c r="HLK19" s="219"/>
      <c r="HLL19" s="219"/>
      <c r="HLM19" s="219"/>
      <c r="HLN19" s="219"/>
      <c r="HLO19" s="219"/>
      <c r="HLP19" s="219"/>
      <c r="HLQ19" s="219"/>
      <c r="HLR19" s="219"/>
      <c r="HLS19" s="219"/>
      <c r="HLT19" s="219"/>
      <c r="HLU19" s="219"/>
      <c r="HLV19" s="219"/>
      <c r="HLW19" s="219"/>
      <c r="HLX19" s="219"/>
      <c r="HLY19" s="219"/>
      <c r="HLZ19" s="219"/>
      <c r="HMA19" s="219"/>
      <c r="HMB19" s="219"/>
      <c r="HMC19" s="219"/>
      <c r="HMD19" s="219"/>
      <c r="HME19" s="219"/>
      <c r="HMF19" s="219"/>
      <c r="HMG19" s="219"/>
      <c r="HMH19" s="219"/>
      <c r="HMI19" s="219"/>
      <c r="HMJ19" s="219"/>
      <c r="HMK19" s="219"/>
      <c r="HML19" s="219"/>
      <c r="HMM19" s="219"/>
      <c r="HMN19" s="219"/>
      <c r="HMO19" s="219"/>
      <c r="HMP19" s="219"/>
      <c r="HMQ19" s="219"/>
      <c r="HMR19" s="219"/>
      <c r="HMS19" s="219"/>
      <c r="HMT19" s="219"/>
      <c r="HMU19" s="219"/>
      <c r="HMV19" s="219"/>
      <c r="HMW19" s="219"/>
      <c r="HMX19" s="219"/>
      <c r="HMY19" s="219"/>
      <c r="HMZ19" s="219"/>
      <c r="HNA19" s="219"/>
      <c r="HNB19" s="219"/>
      <c r="HNC19" s="219"/>
      <c r="HND19" s="219"/>
      <c r="HNE19" s="219"/>
      <c r="HNF19" s="219"/>
      <c r="HNG19" s="219"/>
      <c r="HNH19" s="219"/>
      <c r="HNI19" s="219"/>
      <c r="HNJ19" s="219"/>
      <c r="HNK19" s="219"/>
      <c r="HNL19" s="219"/>
      <c r="HNM19" s="219"/>
      <c r="HNN19" s="219"/>
      <c r="HNO19" s="219"/>
      <c r="HNP19" s="219"/>
      <c r="HNQ19" s="219"/>
      <c r="HNR19" s="219"/>
      <c r="HNS19" s="219"/>
      <c r="HNT19" s="219"/>
      <c r="HNU19" s="219"/>
      <c r="HNV19" s="219"/>
      <c r="HNW19" s="219"/>
      <c r="HNX19" s="219"/>
      <c r="HNY19" s="219"/>
      <c r="HNZ19" s="219"/>
      <c r="HOA19" s="219"/>
      <c r="HOB19" s="219"/>
      <c r="HOC19" s="219"/>
      <c r="HOD19" s="219"/>
      <c r="HOE19" s="219"/>
      <c r="HOF19" s="219"/>
      <c r="HOG19" s="219"/>
      <c r="HOH19" s="219"/>
      <c r="HOI19" s="219"/>
      <c r="HOJ19" s="219"/>
      <c r="HOK19" s="219"/>
      <c r="HOL19" s="219"/>
      <c r="HOM19" s="219"/>
      <c r="HON19" s="219"/>
      <c r="HOO19" s="219"/>
      <c r="HOP19" s="219"/>
      <c r="HOQ19" s="219"/>
      <c r="HOR19" s="219"/>
      <c r="HOS19" s="219"/>
      <c r="HOT19" s="219"/>
      <c r="HOU19" s="219"/>
      <c r="HOV19" s="219"/>
      <c r="HOW19" s="219"/>
      <c r="HOX19" s="219"/>
      <c r="HOY19" s="219"/>
      <c r="HOZ19" s="219"/>
      <c r="HPA19" s="219"/>
      <c r="HPB19" s="219"/>
      <c r="HPC19" s="219"/>
      <c r="HPD19" s="219"/>
      <c r="HPE19" s="219"/>
      <c r="HPF19" s="219"/>
      <c r="HPG19" s="219"/>
      <c r="HPH19" s="219"/>
      <c r="HPI19" s="219"/>
      <c r="HPJ19" s="219"/>
      <c r="HPK19" s="219"/>
      <c r="HPL19" s="219"/>
      <c r="HPM19" s="219"/>
      <c r="HPN19" s="219"/>
      <c r="HPO19" s="219"/>
      <c r="HPP19" s="219"/>
      <c r="HPQ19" s="219"/>
      <c r="HPR19" s="219"/>
      <c r="HPS19" s="219"/>
      <c r="HPT19" s="219"/>
      <c r="HPU19" s="219"/>
      <c r="HPV19" s="219"/>
      <c r="HPW19" s="219"/>
      <c r="HPX19" s="219"/>
      <c r="HPY19" s="219"/>
      <c r="HPZ19" s="219"/>
      <c r="HQA19" s="219"/>
      <c r="HQB19" s="219"/>
      <c r="HQC19" s="219"/>
      <c r="HQD19" s="219"/>
      <c r="HQE19" s="219"/>
      <c r="HQF19" s="219"/>
      <c r="HQG19" s="219"/>
      <c r="HQH19" s="219"/>
      <c r="HQI19" s="219"/>
      <c r="HQJ19" s="219"/>
      <c r="HQK19" s="219"/>
      <c r="HQL19" s="219"/>
      <c r="HQM19" s="219"/>
      <c r="HQN19" s="219"/>
      <c r="HQO19" s="219"/>
      <c r="HQP19" s="219"/>
      <c r="HQQ19" s="219"/>
      <c r="HQR19" s="219"/>
      <c r="HQS19" s="219"/>
      <c r="HQT19" s="219"/>
      <c r="HQU19" s="219"/>
      <c r="HQV19" s="219"/>
      <c r="HQW19" s="219"/>
      <c r="HQX19" s="219"/>
      <c r="HQY19" s="219"/>
      <c r="HQZ19" s="219"/>
      <c r="HRA19" s="219"/>
      <c r="HRB19" s="219"/>
      <c r="HRC19" s="219"/>
      <c r="HRD19" s="219"/>
      <c r="HRE19" s="219"/>
      <c r="HRF19" s="219"/>
      <c r="HRG19" s="219"/>
      <c r="HRH19" s="219"/>
      <c r="HRI19" s="219"/>
      <c r="HRJ19" s="219"/>
      <c r="HRK19" s="219"/>
      <c r="HRL19" s="219"/>
      <c r="HRM19" s="219"/>
      <c r="HRN19" s="219"/>
      <c r="HRO19" s="219"/>
      <c r="HRP19" s="219"/>
      <c r="HRQ19" s="219"/>
      <c r="HRR19" s="219"/>
      <c r="HRS19" s="219"/>
      <c r="HRT19" s="219"/>
      <c r="HRU19" s="219"/>
      <c r="HRV19" s="219"/>
      <c r="HRW19" s="219"/>
      <c r="HRX19" s="219"/>
      <c r="HRY19" s="219"/>
      <c r="HRZ19" s="219"/>
      <c r="HSA19" s="219"/>
      <c r="HSB19" s="219"/>
      <c r="HSC19" s="219"/>
      <c r="HSD19" s="219"/>
      <c r="HSE19" s="219"/>
      <c r="HSF19" s="219"/>
      <c r="HSG19" s="219"/>
      <c r="HSH19" s="219"/>
      <c r="HSI19" s="219"/>
      <c r="HSJ19" s="219"/>
      <c r="HSK19" s="219"/>
      <c r="HSL19" s="219"/>
      <c r="HSM19" s="219"/>
      <c r="HSN19" s="219"/>
      <c r="HSO19" s="219"/>
      <c r="HSP19" s="219"/>
      <c r="HSQ19" s="219"/>
      <c r="HSR19" s="219"/>
      <c r="HSS19" s="219"/>
      <c r="HST19" s="219"/>
      <c r="HSU19" s="219"/>
      <c r="HSV19" s="219"/>
      <c r="HSW19" s="219"/>
      <c r="HSX19" s="219"/>
      <c r="HSY19" s="219"/>
      <c r="HSZ19" s="219"/>
      <c r="HTA19" s="219"/>
      <c r="HTB19" s="219"/>
      <c r="HTC19" s="219"/>
      <c r="HTD19" s="219"/>
      <c r="HTE19" s="219"/>
      <c r="HTF19" s="219"/>
      <c r="HTG19" s="219"/>
      <c r="HTH19" s="219"/>
      <c r="HTI19" s="219"/>
      <c r="HTJ19" s="219"/>
      <c r="HTK19" s="219"/>
      <c r="HTL19" s="219"/>
      <c r="HTM19" s="219"/>
      <c r="HTN19" s="219"/>
      <c r="HTO19" s="219"/>
      <c r="HTP19" s="219"/>
      <c r="HTQ19" s="219"/>
      <c r="HTR19" s="219"/>
      <c r="HTS19" s="219"/>
      <c r="HTT19" s="219"/>
      <c r="HTU19" s="219"/>
      <c r="HTV19" s="219"/>
      <c r="HTW19" s="219"/>
      <c r="HTX19" s="219"/>
      <c r="HTY19" s="219"/>
      <c r="HTZ19" s="219"/>
      <c r="HUA19" s="219"/>
      <c r="HUB19" s="219"/>
      <c r="HUC19" s="219"/>
      <c r="HUD19" s="219"/>
      <c r="HUE19" s="219"/>
      <c r="HUF19" s="219"/>
      <c r="HUG19" s="219"/>
      <c r="HUH19" s="219"/>
      <c r="HUI19" s="219"/>
      <c r="HUJ19" s="219"/>
      <c r="HUK19" s="219"/>
      <c r="HUL19" s="219"/>
      <c r="HUM19" s="219"/>
      <c r="HUN19" s="219"/>
      <c r="HUO19" s="219"/>
      <c r="HUP19" s="219"/>
      <c r="HUQ19" s="219"/>
      <c r="HUR19" s="219"/>
      <c r="HUS19" s="219"/>
      <c r="HUT19" s="219"/>
      <c r="HUU19" s="219"/>
      <c r="HUV19" s="219"/>
      <c r="HUW19" s="219"/>
      <c r="HUX19" s="219"/>
      <c r="HUY19" s="219"/>
      <c r="HUZ19" s="219"/>
      <c r="HVA19" s="219"/>
      <c r="HVB19" s="219"/>
      <c r="HVC19" s="219"/>
      <c r="HVD19" s="219"/>
      <c r="HVE19" s="219"/>
      <c r="HVF19" s="219"/>
      <c r="HVG19" s="219"/>
      <c r="HVH19" s="219"/>
      <c r="HVI19" s="219"/>
      <c r="HVJ19" s="219"/>
      <c r="HVK19" s="219"/>
      <c r="HVL19" s="219"/>
      <c r="HVM19" s="219"/>
      <c r="HVN19" s="219"/>
      <c r="HVO19" s="219"/>
      <c r="HVP19" s="219"/>
      <c r="HVQ19" s="219"/>
      <c r="HVR19" s="219"/>
      <c r="HVS19" s="219"/>
      <c r="HVT19" s="219"/>
      <c r="HVU19" s="219"/>
      <c r="HVV19" s="219"/>
      <c r="HVW19" s="219"/>
      <c r="HVX19" s="219"/>
      <c r="HVY19" s="219"/>
      <c r="HVZ19" s="219"/>
      <c r="HWA19" s="219"/>
      <c r="HWB19" s="219"/>
      <c r="HWC19" s="219"/>
      <c r="HWD19" s="219"/>
      <c r="HWE19" s="219"/>
      <c r="HWF19" s="219"/>
      <c r="HWG19" s="219"/>
      <c r="HWH19" s="219"/>
      <c r="HWI19" s="219"/>
      <c r="HWJ19" s="219"/>
      <c r="HWK19" s="219"/>
      <c r="HWL19" s="219"/>
      <c r="HWM19" s="219"/>
      <c r="HWN19" s="219"/>
      <c r="HWO19" s="219"/>
      <c r="HWP19" s="219"/>
      <c r="HWQ19" s="219"/>
      <c r="HWR19" s="219"/>
      <c r="HWS19" s="219"/>
      <c r="HWT19" s="219"/>
      <c r="HWU19" s="219"/>
      <c r="HWV19" s="219"/>
      <c r="HWW19" s="219"/>
      <c r="HWX19" s="219"/>
      <c r="HWY19" s="219"/>
      <c r="HWZ19" s="219"/>
      <c r="HXA19" s="219"/>
      <c r="HXB19" s="219"/>
      <c r="HXC19" s="219"/>
      <c r="HXD19" s="219"/>
      <c r="HXE19" s="219"/>
      <c r="HXF19" s="219"/>
      <c r="HXG19" s="219"/>
      <c r="HXH19" s="219"/>
      <c r="HXI19" s="219"/>
      <c r="HXJ19" s="219"/>
      <c r="HXK19" s="219"/>
      <c r="HXL19" s="219"/>
      <c r="HXM19" s="219"/>
      <c r="HXN19" s="219"/>
      <c r="HXO19" s="219"/>
      <c r="HXP19" s="219"/>
      <c r="HXQ19" s="219"/>
      <c r="HXR19" s="219"/>
      <c r="HXS19" s="219"/>
      <c r="HXT19" s="219"/>
      <c r="HXU19" s="219"/>
      <c r="HXV19" s="219"/>
      <c r="HXW19" s="219"/>
      <c r="HXX19" s="219"/>
      <c r="HXY19" s="219"/>
      <c r="HXZ19" s="219"/>
      <c r="HYA19" s="219"/>
      <c r="HYB19" s="219"/>
      <c r="HYC19" s="219"/>
      <c r="HYD19" s="219"/>
      <c r="HYE19" s="219"/>
      <c r="HYF19" s="219"/>
      <c r="HYG19" s="219"/>
      <c r="HYH19" s="219"/>
      <c r="HYI19" s="219"/>
      <c r="HYJ19" s="219"/>
      <c r="HYK19" s="219"/>
      <c r="HYL19" s="219"/>
      <c r="HYM19" s="219"/>
      <c r="HYN19" s="219"/>
      <c r="HYO19" s="219"/>
      <c r="HYP19" s="219"/>
      <c r="HYQ19" s="219"/>
      <c r="HYR19" s="219"/>
      <c r="HYS19" s="219"/>
      <c r="HYT19" s="219"/>
      <c r="HYU19" s="219"/>
      <c r="HYV19" s="219"/>
      <c r="HYW19" s="219"/>
      <c r="HYX19" s="219"/>
      <c r="HYY19" s="219"/>
      <c r="HYZ19" s="219"/>
      <c r="HZA19" s="219"/>
      <c r="HZB19" s="219"/>
      <c r="HZC19" s="219"/>
      <c r="HZD19" s="219"/>
      <c r="HZE19" s="219"/>
      <c r="HZF19" s="219"/>
      <c r="HZG19" s="219"/>
      <c r="HZH19" s="219"/>
      <c r="HZI19" s="219"/>
      <c r="HZJ19" s="219"/>
      <c r="HZK19" s="219"/>
      <c r="HZL19" s="219"/>
      <c r="HZM19" s="219"/>
      <c r="HZN19" s="219"/>
      <c r="HZO19" s="219"/>
      <c r="HZP19" s="219"/>
      <c r="HZQ19" s="219"/>
      <c r="HZR19" s="219"/>
      <c r="HZS19" s="219"/>
      <c r="HZT19" s="219"/>
      <c r="HZU19" s="219"/>
      <c r="HZV19" s="219"/>
      <c r="HZW19" s="219"/>
      <c r="HZX19" s="219"/>
      <c r="HZY19" s="219"/>
      <c r="HZZ19" s="219"/>
      <c r="IAA19" s="219"/>
      <c r="IAB19" s="219"/>
      <c r="IAC19" s="219"/>
      <c r="IAD19" s="219"/>
      <c r="IAE19" s="219"/>
      <c r="IAF19" s="219"/>
      <c r="IAG19" s="219"/>
      <c r="IAH19" s="219"/>
      <c r="IAI19" s="219"/>
      <c r="IAJ19" s="219"/>
      <c r="IAK19" s="219"/>
      <c r="IAL19" s="219"/>
      <c r="IAM19" s="219"/>
      <c r="IAN19" s="219"/>
      <c r="IAO19" s="219"/>
      <c r="IAP19" s="219"/>
      <c r="IAQ19" s="219"/>
      <c r="IAR19" s="219"/>
      <c r="IAS19" s="219"/>
      <c r="IAT19" s="219"/>
      <c r="IAU19" s="219"/>
      <c r="IAV19" s="219"/>
      <c r="IAW19" s="219"/>
      <c r="IAX19" s="219"/>
      <c r="IAY19" s="219"/>
      <c r="IAZ19" s="219"/>
      <c r="IBA19" s="219"/>
      <c r="IBB19" s="219"/>
      <c r="IBC19" s="219"/>
      <c r="IBD19" s="219"/>
      <c r="IBE19" s="219"/>
      <c r="IBF19" s="219"/>
      <c r="IBG19" s="219"/>
      <c r="IBH19" s="219"/>
      <c r="IBI19" s="219"/>
      <c r="IBJ19" s="219"/>
      <c r="IBK19" s="219"/>
      <c r="IBL19" s="219"/>
      <c r="IBM19" s="219"/>
      <c r="IBN19" s="219"/>
      <c r="IBO19" s="219"/>
      <c r="IBP19" s="219"/>
      <c r="IBQ19" s="219"/>
      <c r="IBR19" s="219"/>
      <c r="IBS19" s="219"/>
      <c r="IBT19" s="219"/>
      <c r="IBU19" s="219"/>
      <c r="IBV19" s="219"/>
      <c r="IBW19" s="219"/>
      <c r="IBX19" s="219"/>
      <c r="IBY19" s="219"/>
      <c r="IBZ19" s="219"/>
      <c r="ICA19" s="219"/>
      <c r="ICB19" s="219"/>
      <c r="ICC19" s="219"/>
      <c r="ICD19" s="219"/>
      <c r="ICE19" s="219"/>
      <c r="ICF19" s="219"/>
      <c r="ICG19" s="219"/>
      <c r="ICH19" s="219"/>
      <c r="ICI19" s="219"/>
      <c r="ICJ19" s="219"/>
      <c r="ICK19" s="219"/>
      <c r="ICL19" s="219"/>
      <c r="ICM19" s="219"/>
      <c r="ICN19" s="219"/>
      <c r="ICO19" s="219"/>
      <c r="ICP19" s="219"/>
      <c r="ICQ19" s="219"/>
      <c r="ICR19" s="219"/>
      <c r="ICS19" s="219"/>
      <c r="ICT19" s="219"/>
      <c r="ICU19" s="219"/>
      <c r="ICV19" s="219"/>
      <c r="ICW19" s="219"/>
      <c r="ICX19" s="219"/>
      <c r="ICY19" s="219"/>
      <c r="ICZ19" s="219"/>
      <c r="IDA19" s="219"/>
      <c r="IDB19" s="219"/>
      <c r="IDC19" s="219"/>
      <c r="IDD19" s="219"/>
      <c r="IDE19" s="219"/>
      <c r="IDF19" s="219"/>
      <c r="IDG19" s="219"/>
      <c r="IDH19" s="219"/>
      <c r="IDI19" s="219"/>
      <c r="IDJ19" s="219"/>
      <c r="IDK19" s="219"/>
      <c r="IDL19" s="219"/>
      <c r="IDM19" s="219"/>
      <c r="IDN19" s="219"/>
      <c r="IDO19" s="219"/>
      <c r="IDP19" s="219"/>
      <c r="IDQ19" s="219"/>
      <c r="IDR19" s="219"/>
      <c r="IDS19" s="219"/>
      <c r="IDT19" s="219"/>
      <c r="IDU19" s="219"/>
      <c r="IDV19" s="219"/>
      <c r="IDW19" s="219"/>
      <c r="IDX19" s="219"/>
      <c r="IDY19" s="219"/>
      <c r="IDZ19" s="219"/>
      <c r="IEA19" s="219"/>
      <c r="IEB19" s="219"/>
      <c r="IEC19" s="219"/>
      <c r="IED19" s="219"/>
      <c r="IEE19" s="219"/>
      <c r="IEF19" s="219"/>
      <c r="IEG19" s="219"/>
      <c r="IEH19" s="219"/>
      <c r="IEI19" s="219"/>
      <c r="IEJ19" s="219"/>
      <c r="IEK19" s="219"/>
      <c r="IEL19" s="219"/>
      <c r="IEM19" s="219"/>
      <c r="IEN19" s="219"/>
      <c r="IEO19" s="219"/>
      <c r="IEP19" s="219"/>
      <c r="IEQ19" s="219"/>
      <c r="IER19" s="219"/>
      <c r="IES19" s="219"/>
      <c r="IET19" s="219"/>
      <c r="IEU19" s="219"/>
      <c r="IEV19" s="219"/>
      <c r="IEW19" s="219"/>
      <c r="IEX19" s="219"/>
      <c r="IEY19" s="219"/>
      <c r="IEZ19" s="219"/>
      <c r="IFA19" s="219"/>
      <c r="IFB19" s="219"/>
      <c r="IFC19" s="219"/>
      <c r="IFD19" s="219"/>
      <c r="IFE19" s="219"/>
      <c r="IFF19" s="219"/>
      <c r="IFG19" s="219"/>
      <c r="IFH19" s="219"/>
      <c r="IFI19" s="219"/>
      <c r="IFJ19" s="219"/>
      <c r="IFK19" s="219"/>
      <c r="IFL19" s="219"/>
      <c r="IFM19" s="219"/>
      <c r="IFN19" s="219"/>
      <c r="IFO19" s="219"/>
      <c r="IFP19" s="219"/>
      <c r="IFQ19" s="219"/>
      <c r="IFR19" s="219"/>
      <c r="IFS19" s="219"/>
      <c r="IFT19" s="219"/>
      <c r="IFU19" s="219"/>
      <c r="IFV19" s="219"/>
      <c r="IFW19" s="219"/>
      <c r="IFX19" s="219"/>
      <c r="IFY19" s="219"/>
      <c r="IFZ19" s="219"/>
      <c r="IGA19" s="219"/>
      <c r="IGB19" s="219"/>
      <c r="IGC19" s="219"/>
      <c r="IGD19" s="219"/>
      <c r="IGE19" s="219"/>
      <c r="IGF19" s="219"/>
      <c r="IGG19" s="219"/>
      <c r="IGH19" s="219"/>
      <c r="IGI19" s="219"/>
      <c r="IGJ19" s="219"/>
      <c r="IGK19" s="219"/>
      <c r="IGL19" s="219"/>
      <c r="IGM19" s="219"/>
      <c r="IGN19" s="219"/>
      <c r="IGO19" s="219"/>
      <c r="IGP19" s="219"/>
      <c r="IGQ19" s="219"/>
      <c r="IGR19" s="219"/>
      <c r="IGS19" s="219"/>
      <c r="IGT19" s="219"/>
      <c r="IGU19" s="219"/>
      <c r="IGV19" s="219"/>
      <c r="IGW19" s="219"/>
      <c r="IGX19" s="219"/>
      <c r="IGY19" s="219"/>
      <c r="IGZ19" s="219"/>
      <c r="IHA19" s="219"/>
      <c r="IHB19" s="219"/>
      <c r="IHC19" s="219"/>
      <c r="IHD19" s="219"/>
      <c r="IHE19" s="219"/>
      <c r="IHF19" s="219"/>
      <c r="IHG19" s="219"/>
      <c r="IHH19" s="219"/>
      <c r="IHI19" s="219"/>
      <c r="IHJ19" s="219"/>
      <c r="IHK19" s="219"/>
      <c r="IHL19" s="219"/>
      <c r="IHM19" s="219"/>
      <c r="IHN19" s="219"/>
      <c r="IHO19" s="219"/>
      <c r="IHP19" s="219"/>
      <c r="IHQ19" s="219"/>
      <c r="IHR19" s="219"/>
      <c r="IHS19" s="219"/>
      <c r="IHT19" s="219"/>
      <c r="IHU19" s="219"/>
      <c r="IHV19" s="219"/>
      <c r="IHW19" s="219"/>
      <c r="IHX19" s="219"/>
      <c r="IHY19" s="219"/>
      <c r="IHZ19" s="219"/>
      <c r="IIA19" s="219"/>
      <c r="IIB19" s="219"/>
      <c r="IIC19" s="219"/>
      <c r="IID19" s="219"/>
      <c r="IIE19" s="219"/>
      <c r="IIF19" s="219"/>
      <c r="IIG19" s="219"/>
      <c r="IIH19" s="219"/>
      <c r="III19" s="219"/>
      <c r="IIJ19" s="219"/>
      <c r="IIK19" s="219"/>
      <c r="IIL19" s="219"/>
      <c r="IIM19" s="219"/>
      <c r="IIN19" s="219"/>
      <c r="IIO19" s="219"/>
      <c r="IIP19" s="219"/>
      <c r="IIQ19" s="219"/>
      <c r="IIR19" s="219"/>
      <c r="IIS19" s="219"/>
      <c r="IIT19" s="219"/>
      <c r="IIU19" s="219"/>
      <c r="IIV19" s="219"/>
      <c r="IIW19" s="219"/>
      <c r="IIX19" s="219"/>
      <c r="IIY19" s="219"/>
      <c r="IIZ19" s="219"/>
      <c r="IJA19" s="219"/>
      <c r="IJB19" s="219"/>
      <c r="IJC19" s="219"/>
      <c r="IJD19" s="219"/>
      <c r="IJE19" s="219"/>
      <c r="IJF19" s="219"/>
      <c r="IJG19" s="219"/>
      <c r="IJH19" s="219"/>
      <c r="IJI19" s="219"/>
      <c r="IJJ19" s="219"/>
      <c r="IJK19" s="219"/>
      <c r="IJL19" s="219"/>
      <c r="IJM19" s="219"/>
      <c r="IJN19" s="219"/>
      <c r="IJO19" s="219"/>
      <c r="IJP19" s="219"/>
      <c r="IJQ19" s="219"/>
      <c r="IJR19" s="219"/>
      <c r="IJS19" s="219"/>
      <c r="IJT19" s="219"/>
      <c r="IJU19" s="219"/>
      <c r="IJV19" s="219"/>
      <c r="IJW19" s="219"/>
      <c r="IJX19" s="219"/>
      <c r="IJY19" s="219"/>
      <c r="IJZ19" s="219"/>
      <c r="IKA19" s="219"/>
      <c r="IKB19" s="219"/>
      <c r="IKC19" s="219"/>
      <c r="IKD19" s="219"/>
      <c r="IKE19" s="219"/>
      <c r="IKF19" s="219"/>
      <c r="IKG19" s="219"/>
      <c r="IKH19" s="219"/>
      <c r="IKI19" s="219"/>
      <c r="IKJ19" s="219"/>
      <c r="IKK19" s="219"/>
      <c r="IKL19" s="219"/>
      <c r="IKM19" s="219"/>
      <c r="IKN19" s="219"/>
      <c r="IKO19" s="219"/>
      <c r="IKP19" s="219"/>
      <c r="IKQ19" s="219"/>
      <c r="IKR19" s="219"/>
      <c r="IKS19" s="219"/>
      <c r="IKT19" s="219"/>
      <c r="IKU19" s="219"/>
      <c r="IKV19" s="219"/>
      <c r="IKW19" s="219"/>
      <c r="IKX19" s="219"/>
      <c r="IKY19" s="219"/>
      <c r="IKZ19" s="219"/>
      <c r="ILA19" s="219"/>
      <c r="ILB19" s="219"/>
      <c r="ILC19" s="219"/>
      <c r="ILD19" s="219"/>
      <c r="ILE19" s="219"/>
      <c r="ILF19" s="219"/>
      <c r="ILG19" s="219"/>
      <c r="ILH19" s="219"/>
      <c r="ILI19" s="219"/>
      <c r="ILJ19" s="219"/>
      <c r="ILK19" s="219"/>
      <c r="ILL19" s="219"/>
      <c r="ILM19" s="219"/>
      <c r="ILN19" s="219"/>
      <c r="ILO19" s="219"/>
      <c r="ILP19" s="219"/>
      <c r="ILQ19" s="219"/>
      <c r="ILR19" s="219"/>
      <c r="ILS19" s="219"/>
      <c r="ILT19" s="219"/>
      <c r="ILU19" s="219"/>
      <c r="ILV19" s="219"/>
      <c r="ILW19" s="219"/>
      <c r="ILX19" s="219"/>
      <c r="ILY19" s="219"/>
      <c r="ILZ19" s="219"/>
      <c r="IMA19" s="219"/>
      <c r="IMB19" s="219"/>
      <c r="IMC19" s="219"/>
      <c r="IMD19" s="219"/>
      <c r="IME19" s="219"/>
      <c r="IMF19" s="219"/>
      <c r="IMG19" s="219"/>
      <c r="IMH19" s="219"/>
      <c r="IMI19" s="219"/>
      <c r="IMJ19" s="219"/>
      <c r="IMK19" s="219"/>
      <c r="IML19" s="219"/>
      <c r="IMM19" s="219"/>
      <c r="IMN19" s="219"/>
      <c r="IMO19" s="219"/>
      <c r="IMP19" s="219"/>
      <c r="IMQ19" s="219"/>
      <c r="IMR19" s="219"/>
      <c r="IMS19" s="219"/>
      <c r="IMT19" s="219"/>
      <c r="IMU19" s="219"/>
      <c r="IMV19" s="219"/>
      <c r="IMW19" s="219"/>
      <c r="IMX19" s="219"/>
      <c r="IMY19" s="219"/>
      <c r="IMZ19" s="219"/>
      <c r="INA19" s="219"/>
      <c r="INB19" s="219"/>
      <c r="INC19" s="219"/>
      <c r="IND19" s="219"/>
      <c r="INE19" s="219"/>
      <c r="INF19" s="219"/>
      <c r="ING19" s="219"/>
      <c r="INH19" s="219"/>
      <c r="INI19" s="219"/>
      <c r="INJ19" s="219"/>
      <c r="INK19" s="219"/>
      <c r="INL19" s="219"/>
      <c r="INM19" s="219"/>
      <c r="INN19" s="219"/>
      <c r="INO19" s="219"/>
      <c r="INP19" s="219"/>
      <c r="INQ19" s="219"/>
      <c r="INR19" s="219"/>
      <c r="INS19" s="219"/>
      <c r="INT19" s="219"/>
      <c r="INU19" s="219"/>
      <c r="INV19" s="219"/>
      <c r="INW19" s="219"/>
      <c r="INX19" s="219"/>
      <c r="INY19" s="219"/>
      <c r="INZ19" s="219"/>
      <c r="IOA19" s="219"/>
      <c r="IOB19" s="219"/>
      <c r="IOC19" s="219"/>
      <c r="IOD19" s="219"/>
      <c r="IOE19" s="219"/>
      <c r="IOF19" s="219"/>
      <c r="IOG19" s="219"/>
      <c r="IOH19" s="219"/>
      <c r="IOI19" s="219"/>
      <c r="IOJ19" s="219"/>
      <c r="IOK19" s="219"/>
      <c r="IOL19" s="219"/>
      <c r="IOM19" s="219"/>
      <c r="ION19" s="219"/>
      <c r="IOO19" s="219"/>
      <c r="IOP19" s="219"/>
      <c r="IOQ19" s="219"/>
      <c r="IOR19" s="219"/>
      <c r="IOS19" s="219"/>
      <c r="IOT19" s="219"/>
      <c r="IOU19" s="219"/>
      <c r="IOV19" s="219"/>
      <c r="IOW19" s="219"/>
      <c r="IOX19" s="219"/>
      <c r="IOY19" s="219"/>
      <c r="IOZ19" s="219"/>
      <c r="IPA19" s="219"/>
      <c r="IPB19" s="219"/>
      <c r="IPC19" s="219"/>
      <c r="IPD19" s="219"/>
      <c r="IPE19" s="219"/>
      <c r="IPF19" s="219"/>
      <c r="IPG19" s="219"/>
      <c r="IPH19" s="219"/>
      <c r="IPI19" s="219"/>
      <c r="IPJ19" s="219"/>
      <c r="IPK19" s="219"/>
      <c r="IPL19" s="219"/>
      <c r="IPM19" s="219"/>
      <c r="IPN19" s="219"/>
      <c r="IPO19" s="219"/>
      <c r="IPP19" s="219"/>
      <c r="IPQ19" s="219"/>
      <c r="IPR19" s="219"/>
      <c r="IPS19" s="219"/>
      <c r="IPT19" s="219"/>
      <c r="IPU19" s="219"/>
      <c r="IPV19" s="219"/>
      <c r="IPW19" s="219"/>
      <c r="IPX19" s="219"/>
      <c r="IPY19" s="219"/>
      <c r="IPZ19" s="219"/>
      <c r="IQA19" s="219"/>
      <c r="IQB19" s="219"/>
      <c r="IQC19" s="219"/>
      <c r="IQD19" s="219"/>
      <c r="IQE19" s="219"/>
      <c r="IQF19" s="219"/>
      <c r="IQG19" s="219"/>
      <c r="IQH19" s="219"/>
      <c r="IQI19" s="219"/>
      <c r="IQJ19" s="219"/>
      <c r="IQK19" s="219"/>
      <c r="IQL19" s="219"/>
      <c r="IQM19" s="219"/>
      <c r="IQN19" s="219"/>
      <c r="IQO19" s="219"/>
      <c r="IQP19" s="219"/>
      <c r="IQQ19" s="219"/>
      <c r="IQR19" s="219"/>
      <c r="IQS19" s="219"/>
      <c r="IQT19" s="219"/>
      <c r="IQU19" s="219"/>
      <c r="IQV19" s="219"/>
      <c r="IQW19" s="219"/>
      <c r="IQX19" s="219"/>
      <c r="IQY19" s="219"/>
      <c r="IQZ19" s="219"/>
      <c r="IRA19" s="219"/>
      <c r="IRB19" s="219"/>
      <c r="IRC19" s="219"/>
      <c r="IRD19" s="219"/>
      <c r="IRE19" s="219"/>
      <c r="IRF19" s="219"/>
      <c r="IRG19" s="219"/>
      <c r="IRH19" s="219"/>
      <c r="IRI19" s="219"/>
      <c r="IRJ19" s="219"/>
      <c r="IRK19" s="219"/>
      <c r="IRL19" s="219"/>
      <c r="IRM19" s="219"/>
      <c r="IRN19" s="219"/>
      <c r="IRO19" s="219"/>
      <c r="IRP19" s="219"/>
      <c r="IRQ19" s="219"/>
      <c r="IRR19" s="219"/>
      <c r="IRS19" s="219"/>
      <c r="IRT19" s="219"/>
      <c r="IRU19" s="219"/>
      <c r="IRV19" s="219"/>
      <c r="IRW19" s="219"/>
      <c r="IRX19" s="219"/>
      <c r="IRY19" s="219"/>
      <c r="IRZ19" s="219"/>
      <c r="ISA19" s="219"/>
      <c r="ISB19" s="219"/>
      <c r="ISC19" s="219"/>
      <c r="ISD19" s="219"/>
      <c r="ISE19" s="219"/>
      <c r="ISF19" s="219"/>
      <c r="ISG19" s="219"/>
      <c r="ISH19" s="219"/>
      <c r="ISI19" s="219"/>
      <c r="ISJ19" s="219"/>
      <c r="ISK19" s="219"/>
      <c r="ISL19" s="219"/>
      <c r="ISM19" s="219"/>
      <c r="ISN19" s="219"/>
      <c r="ISO19" s="219"/>
      <c r="ISP19" s="219"/>
      <c r="ISQ19" s="219"/>
      <c r="ISR19" s="219"/>
      <c r="ISS19" s="219"/>
      <c r="IST19" s="219"/>
      <c r="ISU19" s="219"/>
      <c r="ISV19" s="219"/>
      <c r="ISW19" s="219"/>
      <c r="ISX19" s="219"/>
      <c r="ISY19" s="219"/>
      <c r="ISZ19" s="219"/>
      <c r="ITA19" s="219"/>
      <c r="ITB19" s="219"/>
      <c r="ITC19" s="219"/>
      <c r="ITD19" s="219"/>
      <c r="ITE19" s="219"/>
      <c r="ITF19" s="219"/>
      <c r="ITG19" s="219"/>
      <c r="ITH19" s="219"/>
      <c r="ITI19" s="219"/>
      <c r="ITJ19" s="219"/>
      <c r="ITK19" s="219"/>
      <c r="ITL19" s="219"/>
      <c r="ITM19" s="219"/>
      <c r="ITN19" s="219"/>
      <c r="ITO19" s="219"/>
      <c r="ITP19" s="219"/>
      <c r="ITQ19" s="219"/>
      <c r="ITR19" s="219"/>
      <c r="ITS19" s="219"/>
      <c r="ITT19" s="219"/>
      <c r="ITU19" s="219"/>
      <c r="ITV19" s="219"/>
      <c r="ITW19" s="219"/>
      <c r="ITX19" s="219"/>
      <c r="ITY19" s="219"/>
      <c r="ITZ19" s="219"/>
      <c r="IUA19" s="219"/>
      <c r="IUB19" s="219"/>
      <c r="IUC19" s="219"/>
      <c r="IUD19" s="219"/>
      <c r="IUE19" s="219"/>
      <c r="IUF19" s="219"/>
      <c r="IUG19" s="219"/>
      <c r="IUH19" s="219"/>
      <c r="IUI19" s="219"/>
      <c r="IUJ19" s="219"/>
      <c r="IUK19" s="219"/>
      <c r="IUL19" s="219"/>
      <c r="IUM19" s="219"/>
      <c r="IUN19" s="219"/>
      <c r="IUO19" s="219"/>
      <c r="IUP19" s="219"/>
      <c r="IUQ19" s="219"/>
      <c r="IUR19" s="219"/>
      <c r="IUS19" s="219"/>
      <c r="IUT19" s="219"/>
      <c r="IUU19" s="219"/>
      <c r="IUV19" s="219"/>
      <c r="IUW19" s="219"/>
      <c r="IUX19" s="219"/>
      <c r="IUY19" s="219"/>
      <c r="IUZ19" s="219"/>
      <c r="IVA19" s="219"/>
      <c r="IVB19" s="219"/>
      <c r="IVC19" s="219"/>
      <c r="IVD19" s="219"/>
      <c r="IVE19" s="219"/>
      <c r="IVF19" s="219"/>
      <c r="IVG19" s="219"/>
      <c r="IVH19" s="219"/>
      <c r="IVI19" s="219"/>
      <c r="IVJ19" s="219"/>
      <c r="IVK19" s="219"/>
      <c r="IVL19" s="219"/>
      <c r="IVM19" s="219"/>
      <c r="IVN19" s="219"/>
      <c r="IVO19" s="219"/>
      <c r="IVP19" s="219"/>
      <c r="IVQ19" s="219"/>
      <c r="IVR19" s="219"/>
      <c r="IVS19" s="219"/>
      <c r="IVT19" s="219"/>
      <c r="IVU19" s="219"/>
      <c r="IVV19" s="219"/>
      <c r="IVW19" s="219"/>
      <c r="IVX19" s="219"/>
      <c r="IVY19" s="219"/>
      <c r="IVZ19" s="219"/>
      <c r="IWA19" s="219"/>
      <c r="IWB19" s="219"/>
      <c r="IWC19" s="219"/>
      <c r="IWD19" s="219"/>
      <c r="IWE19" s="219"/>
      <c r="IWF19" s="219"/>
      <c r="IWG19" s="219"/>
      <c r="IWH19" s="219"/>
      <c r="IWI19" s="219"/>
      <c r="IWJ19" s="219"/>
      <c r="IWK19" s="219"/>
      <c r="IWL19" s="219"/>
      <c r="IWM19" s="219"/>
      <c r="IWN19" s="219"/>
      <c r="IWO19" s="219"/>
      <c r="IWP19" s="219"/>
      <c r="IWQ19" s="219"/>
      <c r="IWR19" s="219"/>
      <c r="IWS19" s="219"/>
      <c r="IWT19" s="219"/>
      <c r="IWU19" s="219"/>
      <c r="IWV19" s="219"/>
      <c r="IWW19" s="219"/>
      <c r="IWX19" s="219"/>
      <c r="IWY19" s="219"/>
      <c r="IWZ19" s="219"/>
      <c r="IXA19" s="219"/>
      <c r="IXB19" s="219"/>
      <c r="IXC19" s="219"/>
      <c r="IXD19" s="219"/>
      <c r="IXE19" s="219"/>
      <c r="IXF19" s="219"/>
      <c r="IXG19" s="219"/>
      <c r="IXH19" s="219"/>
      <c r="IXI19" s="219"/>
      <c r="IXJ19" s="219"/>
      <c r="IXK19" s="219"/>
      <c r="IXL19" s="219"/>
      <c r="IXM19" s="219"/>
      <c r="IXN19" s="219"/>
      <c r="IXO19" s="219"/>
      <c r="IXP19" s="219"/>
      <c r="IXQ19" s="219"/>
      <c r="IXR19" s="219"/>
      <c r="IXS19" s="219"/>
      <c r="IXT19" s="219"/>
      <c r="IXU19" s="219"/>
      <c r="IXV19" s="219"/>
      <c r="IXW19" s="219"/>
      <c r="IXX19" s="219"/>
      <c r="IXY19" s="219"/>
      <c r="IXZ19" s="219"/>
      <c r="IYA19" s="219"/>
      <c r="IYB19" s="219"/>
      <c r="IYC19" s="219"/>
      <c r="IYD19" s="219"/>
      <c r="IYE19" s="219"/>
      <c r="IYF19" s="219"/>
      <c r="IYG19" s="219"/>
      <c r="IYH19" s="219"/>
      <c r="IYI19" s="219"/>
      <c r="IYJ19" s="219"/>
      <c r="IYK19" s="219"/>
      <c r="IYL19" s="219"/>
      <c r="IYM19" s="219"/>
      <c r="IYN19" s="219"/>
      <c r="IYO19" s="219"/>
      <c r="IYP19" s="219"/>
      <c r="IYQ19" s="219"/>
      <c r="IYR19" s="219"/>
      <c r="IYS19" s="219"/>
      <c r="IYT19" s="219"/>
      <c r="IYU19" s="219"/>
      <c r="IYV19" s="219"/>
      <c r="IYW19" s="219"/>
      <c r="IYX19" s="219"/>
      <c r="IYY19" s="219"/>
      <c r="IYZ19" s="219"/>
      <c r="IZA19" s="219"/>
      <c r="IZB19" s="219"/>
      <c r="IZC19" s="219"/>
      <c r="IZD19" s="219"/>
      <c r="IZE19" s="219"/>
      <c r="IZF19" s="219"/>
      <c r="IZG19" s="219"/>
      <c r="IZH19" s="219"/>
      <c r="IZI19" s="219"/>
      <c r="IZJ19" s="219"/>
      <c r="IZK19" s="219"/>
      <c r="IZL19" s="219"/>
      <c r="IZM19" s="219"/>
      <c r="IZN19" s="219"/>
      <c r="IZO19" s="219"/>
      <c r="IZP19" s="219"/>
      <c r="IZQ19" s="219"/>
      <c r="IZR19" s="219"/>
      <c r="IZS19" s="219"/>
      <c r="IZT19" s="219"/>
      <c r="IZU19" s="219"/>
      <c r="IZV19" s="219"/>
      <c r="IZW19" s="219"/>
      <c r="IZX19" s="219"/>
      <c r="IZY19" s="219"/>
      <c r="IZZ19" s="219"/>
      <c r="JAA19" s="219"/>
      <c r="JAB19" s="219"/>
      <c r="JAC19" s="219"/>
      <c r="JAD19" s="219"/>
      <c r="JAE19" s="219"/>
      <c r="JAF19" s="219"/>
      <c r="JAG19" s="219"/>
      <c r="JAH19" s="219"/>
      <c r="JAI19" s="219"/>
      <c r="JAJ19" s="219"/>
      <c r="JAK19" s="219"/>
      <c r="JAL19" s="219"/>
      <c r="JAM19" s="219"/>
      <c r="JAN19" s="219"/>
      <c r="JAO19" s="219"/>
      <c r="JAP19" s="219"/>
      <c r="JAQ19" s="219"/>
      <c r="JAR19" s="219"/>
      <c r="JAS19" s="219"/>
      <c r="JAT19" s="219"/>
      <c r="JAU19" s="219"/>
      <c r="JAV19" s="219"/>
      <c r="JAW19" s="219"/>
      <c r="JAX19" s="219"/>
      <c r="JAY19" s="219"/>
      <c r="JAZ19" s="219"/>
      <c r="JBA19" s="219"/>
      <c r="JBB19" s="219"/>
      <c r="JBC19" s="219"/>
      <c r="JBD19" s="219"/>
      <c r="JBE19" s="219"/>
      <c r="JBF19" s="219"/>
      <c r="JBG19" s="219"/>
      <c r="JBH19" s="219"/>
      <c r="JBI19" s="219"/>
      <c r="JBJ19" s="219"/>
      <c r="JBK19" s="219"/>
      <c r="JBL19" s="219"/>
      <c r="JBM19" s="219"/>
      <c r="JBN19" s="219"/>
      <c r="JBO19" s="219"/>
      <c r="JBP19" s="219"/>
      <c r="JBQ19" s="219"/>
      <c r="JBR19" s="219"/>
      <c r="JBS19" s="219"/>
      <c r="JBT19" s="219"/>
      <c r="JBU19" s="219"/>
      <c r="JBV19" s="219"/>
      <c r="JBW19" s="219"/>
      <c r="JBX19" s="219"/>
      <c r="JBY19" s="219"/>
      <c r="JBZ19" s="219"/>
      <c r="JCA19" s="219"/>
      <c r="JCB19" s="219"/>
      <c r="JCC19" s="219"/>
      <c r="JCD19" s="219"/>
      <c r="JCE19" s="219"/>
      <c r="JCF19" s="219"/>
      <c r="JCG19" s="219"/>
      <c r="JCH19" s="219"/>
      <c r="JCI19" s="219"/>
      <c r="JCJ19" s="219"/>
      <c r="JCK19" s="219"/>
      <c r="JCL19" s="219"/>
      <c r="JCM19" s="219"/>
      <c r="JCN19" s="219"/>
      <c r="JCO19" s="219"/>
      <c r="JCP19" s="219"/>
      <c r="JCQ19" s="219"/>
      <c r="JCR19" s="219"/>
      <c r="JCS19" s="219"/>
      <c r="JCT19" s="219"/>
      <c r="JCU19" s="219"/>
      <c r="JCV19" s="219"/>
      <c r="JCW19" s="219"/>
      <c r="JCX19" s="219"/>
      <c r="JCY19" s="219"/>
      <c r="JCZ19" s="219"/>
      <c r="JDA19" s="219"/>
      <c r="JDB19" s="219"/>
      <c r="JDC19" s="219"/>
      <c r="JDD19" s="219"/>
      <c r="JDE19" s="219"/>
      <c r="JDF19" s="219"/>
      <c r="JDG19" s="219"/>
      <c r="JDH19" s="219"/>
      <c r="JDI19" s="219"/>
      <c r="JDJ19" s="219"/>
      <c r="JDK19" s="219"/>
      <c r="JDL19" s="219"/>
      <c r="JDM19" s="219"/>
      <c r="JDN19" s="219"/>
      <c r="JDO19" s="219"/>
      <c r="JDP19" s="219"/>
      <c r="JDQ19" s="219"/>
      <c r="JDR19" s="219"/>
      <c r="JDS19" s="219"/>
      <c r="JDT19" s="219"/>
      <c r="JDU19" s="219"/>
      <c r="JDV19" s="219"/>
      <c r="JDW19" s="219"/>
      <c r="JDX19" s="219"/>
      <c r="JDY19" s="219"/>
      <c r="JDZ19" s="219"/>
      <c r="JEA19" s="219"/>
      <c r="JEB19" s="219"/>
      <c r="JEC19" s="219"/>
      <c r="JED19" s="219"/>
      <c r="JEE19" s="219"/>
      <c r="JEF19" s="219"/>
      <c r="JEG19" s="219"/>
      <c r="JEH19" s="219"/>
      <c r="JEI19" s="219"/>
      <c r="JEJ19" s="219"/>
      <c r="JEK19" s="219"/>
      <c r="JEL19" s="219"/>
      <c r="JEM19" s="219"/>
      <c r="JEN19" s="219"/>
      <c r="JEO19" s="219"/>
      <c r="JEP19" s="219"/>
      <c r="JEQ19" s="219"/>
      <c r="JER19" s="219"/>
      <c r="JES19" s="219"/>
      <c r="JET19" s="219"/>
      <c r="JEU19" s="219"/>
      <c r="JEV19" s="219"/>
      <c r="JEW19" s="219"/>
      <c r="JEX19" s="219"/>
      <c r="JEY19" s="219"/>
      <c r="JEZ19" s="219"/>
      <c r="JFA19" s="219"/>
      <c r="JFB19" s="219"/>
      <c r="JFC19" s="219"/>
      <c r="JFD19" s="219"/>
      <c r="JFE19" s="219"/>
      <c r="JFF19" s="219"/>
      <c r="JFG19" s="219"/>
      <c r="JFH19" s="219"/>
      <c r="JFI19" s="219"/>
      <c r="JFJ19" s="219"/>
      <c r="JFK19" s="219"/>
      <c r="JFL19" s="219"/>
      <c r="JFM19" s="219"/>
      <c r="JFN19" s="219"/>
      <c r="JFO19" s="219"/>
      <c r="JFP19" s="219"/>
      <c r="JFQ19" s="219"/>
      <c r="JFR19" s="219"/>
      <c r="JFS19" s="219"/>
      <c r="JFT19" s="219"/>
      <c r="JFU19" s="219"/>
      <c r="JFV19" s="219"/>
      <c r="JFW19" s="219"/>
      <c r="JFX19" s="219"/>
      <c r="JFY19" s="219"/>
      <c r="JFZ19" s="219"/>
      <c r="JGA19" s="219"/>
      <c r="JGB19" s="219"/>
      <c r="JGC19" s="219"/>
      <c r="JGD19" s="219"/>
      <c r="JGE19" s="219"/>
      <c r="JGF19" s="219"/>
      <c r="JGG19" s="219"/>
      <c r="JGH19" s="219"/>
      <c r="JGI19" s="219"/>
      <c r="JGJ19" s="219"/>
      <c r="JGK19" s="219"/>
      <c r="JGL19" s="219"/>
      <c r="JGM19" s="219"/>
      <c r="JGN19" s="219"/>
      <c r="JGO19" s="219"/>
      <c r="JGP19" s="219"/>
      <c r="JGQ19" s="219"/>
      <c r="JGR19" s="219"/>
      <c r="JGS19" s="219"/>
      <c r="JGT19" s="219"/>
      <c r="JGU19" s="219"/>
      <c r="JGV19" s="219"/>
      <c r="JGW19" s="219"/>
      <c r="JGX19" s="219"/>
      <c r="JGY19" s="219"/>
      <c r="JGZ19" s="219"/>
      <c r="JHA19" s="219"/>
      <c r="JHB19" s="219"/>
      <c r="JHC19" s="219"/>
      <c r="JHD19" s="219"/>
      <c r="JHE19" s="219"/>
      <c r="JHF19" s="219"/>
      <c r="JHG19" s="219"/>
      <c r="JHH19" s="219"/>
      <c r="JHI19" s="219"/>
      <c r="JHJ19" s="219"/>
      <c r="JHK19" s="219"/>
      <c r="JHL19" s="219"/>
      <c r="JHM19" s="219"/>
      <c r="JHN19" s="219"/>
      <c r="JHO19" s="219"/>
      <c r="JHP19" s="219"/>
      <c r="JHQ19" s="219"/>
      <c r="JHR19" s="219"/>
      <c r="JHS19" s="219"/>
      <c r="JHT19" s="219"/>
      <c r="JHU19" s="219"/>
      <c r="JHV19" s="219"/>
      <c r="JHW19" s="219"/>
      <c r="JHX19" s="219"/>
      <c r="JHY19" s="219"/>
      <c r="JHZ19" s="219"/>
      <c r="JIA19" s="219"/>
      <c r="JIB19" s="219"/>
      <c r="JIC19" s="219"/>
      <c r="JID19" s="219"/>
      <c r="JIE19" s="219"/>
      <c r="JIF19" s="219"/>
      <c r="JIG19" s="219"/>
      <c r="JIH19" s="219"/>
      <c r="JII19" s="219"/>
      <c r="JIJ19" s="219"/>
      <c r="JIK19" s="219"/>
      <c r="JIL19" s="219"/>
      <c r="JIM19" s="219"/>
      <c r="JIN19" s="219"/>
      <c r="JIO19" s="219"/>
      <c r="JIP19" s="219"/>
      <c r="JIQ19" s="219"/>
      <c r="JIR19" s="219"/>
      <c r="JIS19" s="219"/>
      <c r="JIT19" s="219"/>
      <c r="JIU19" s="219"/>
      <c r="JIV19" s="219"/>
      <c r="JIW19" s="219"/>
      <c r="JIX19" s="219"/>
      <c r="JIY19" s="219"/>
      <c r="JIZ19" s="219"/>
      <c r="JJA19" s="219"/>
      <c r="JJB19" s="219"/>
      <c r="JJC19" s="219"/>
      <c r="JJD19" s="219"/>
      <c r="JJE19" s="219"/>
      <c r="JJF19" s="219"/>
      <c r="JJG19" s="219"/>
      <c r="JJH19" s="219"/>
      <c r="JJI19" s="219"/>
      <c r="JJJ19" s="219"/>
      <c r="JJK19" s="219"/>
      <c r="JJL19" s="219"/>
      <c r="JJM19" s="219"/>
      <c r="JJN19" s="219"/>
      <c r="JJO19" s="219"/>
      <c r="JJP19" s="219"/>
      <c r="JJQ19" s="219"/>
      <c r="JJR19" s="219"/>
      <c r="JJS19" s="219"/>
      <c r="JJT19" s="219"/>
      <c r="JJU19" s="219"/>
      <c r="JJV19" s="219"/>
      <c r="JJW19" s="219"/>
      <c r="JJX19" s="219"/>
      <c r="JJY19" s="219"/>
      <c r="JJZ19" s="219"/>
      <c r="JKA19" s="219"/>
      <c r="JKB19" s="219"/>
      <c r="JKC19" s="219"/>
      <c r="JKD19" s="219"/>
      <c r="JKE19" s="219"/>
      <c r="JKF19" s="219"/>
      <c r="JKG19" s="219"/>
      <c r="JKH19" s="219"/>
      <c r="JKI19" s="219"/>
      <c r="JKJ19" s="219"/>
      <c r="JKK19" s="219"/>
      <c r="JKL19" s="219"/>
      <c r="JKM19" s="219"/>
      <c r="JKN19" s="219"/>
      <c r="JKO19" s="219"/>
      <c r="JKP19" s="219"/>
      <c r="JKQ19" s="219"/>
      <c r="JKR19" s="219"/>
      <c r="JKS19" s="219"/>
      <c r="JKT19" s="219"/>
      <c r="JKU19" s="219"/>
      <c r="JKV19" s="219"/>
      <c r="JKW19" s="219"/>
      <c r="JKX19" s="219"/>
      <c r="JKY19" s="219"/>
      <c r="JKZ19" s="219"/>
      <c r="JLA19" s="219"/>
      <c r="JLB19" s="219"/>
      <c r="JLC19" s="219"/>
      <c r="JLD19" s="219"/>
      <c r="JLE19" s="219"/>
      <c r="JLF19" s="219"/>
      <c r="JLG19" s="219"/>
      <c r="JLH19" s="219"/>
      <c r="JLI19" s="219"/>
      <c r="JLJ19" s="219"/>
      <c r="JLK19" s="219"/>
      <c r="JLL19" s="219"/>
      <c r="JLM19" s="219"/>
      <c r="JLN19" s="219"/>
      <c r="JLO19" s="219"/>
      <c r="JLP19" s="219"/>
      <c r="JLQ19" s="219"/>
      <c r="JLR19" s="219"/>
      <c r="JLS19" s="219"/>
      <c r="JLT19" s="219"/>
      <c r="JLU19" s="219"/>
      <c r="JLV19" s="219"/>
      <c r="JLW19" s="219"/>
      <c r="JLX19" s="219"/>
      <c r="JLY19" s="219"/>
      <c r="JLZ19" s="219"/>
      <c r="JMA19" s="219"/>
      <c r="JMB19" s="219"/>
      <c r="JMC19" s="219"/>
      <c r="JMD19" s="219"/>
      <c r="JME19" s="219"/>
      <c r="JMF19" s="219"/>
      <c r="JMG19" s="219"/>
      <c r="JMH19" s="219"/>
      <c r="JMI19" s="219"/>
      <c r="JMJ19" s="219"/>
      <c r="JMK19" s="219"/>
      <c r="JML19" s="219"/>
      <c r="JMM19" s="219"/>
      <c r="JMN19" s="219"/>
      <c r="JMO19" s="219"/>
      <c r="JMP19" s="219"/>
      <c r="JMQ19" s="219"/>
      <c r="JMR19" s="219"/>
      <c r="JMS19" s="219"/>
      <c r="JMT19" s="219"/>
      <c r="JMU19" s="219"/>
      <c r="JMV19" s="219"/>
      <c r="JMW19" s="219"/>
      <c r="JMX19" s="219"/>
      <c r="JMY19" s="219"/>
      <c r="JMZ19" s="219"/>
      <c r="JNA19" s="219"/>
      <c r="JNB19" s="219"/>
      <c r="JNC19" s="219"/>
      <c r="JND19" s="219"/>
      <c r="JNE19" s="219"/>
      <c r="JNF19" s="219"/>
      <c r="JNG19" s="219"/>
      <c r="JNH19" s="219"/>
      <c r="JNI19" s="219"/>
      <c r="JNJ19" s="219"/>
      <c r="JNK19" s="219"/>
      <c r="JNL19" s="219"/>
      <c r="JNM19" s="219"/>
      <c r="JNN19" s="219"/>
      <c r="JNO19" s="219"/>
      <c r="JNP19" s="219"/>
      <c r="JNQ19" s="219"/>
      <c r="JNR19" s="219"/>
      <c r="JNS19" s="219"/>
      <c r="JNT19" s="219"/>
      <c r="JNU19" s="219"/>
      <c r="JNV19" s="219"/>
      <c r="JNW19" s="219"/>
      <c r="JNX19" s="219"/>
      <c r="JNY19" s="219"/>
      <c r="JNZ19" s="219"/>
      <c r="JOA19" s="219"/>
      <c r="JOB19" s="219"/>
      <c r="JOC19" s="219"/>
      <c r="JOD19" s="219"/>
      <c r="JOE19" s="219"/>
      <c r="JOF19" s="219"/>
      <c r="JOG19" s="219"/>
      <c r="JOH19" s="219"/>
      <c r="JOI19" s="219"/>
      <c r="JOJ19" s="219"/>
      <c r="JOK19" s="219"/>
      <c r="JOL19" s="219"/>
      <c r="JOM19" s="219"/>
      <c r="JON19" s="219"/>
      <c r="JOO19" s="219"/>
      <c r="JOP19" s="219"/>
      <c r="JOQ19" s="219"/>
      <c r="JOR19" s="219"/>
      <c r="JOS19" s="219"/>
      <c r="JOT19" s="219"/>
      <c r="JOU19" s="219"/>
      <c r="JOV19" s="219"/>
      <c r="JOW19" s="219"/>
      <c r="JOX19" s="219"/>
      <c r="JOY19" s="219"/>
      <c r="JOZ19" s="219"/>
      <c r="JPA19" s="219"/>
      <c r="JPB19" s="219"/>
      <c r="JPC19" s="219"/>
      <c r="JPD19" s="219"/>
      <c r="JPE19" s="219"/>
      <c r="JPF19" s="219"/>
      <c r="JPG19" s="219"/>
      <c r="JPH19" s="219"/>
      <c r="JPI19" s="219"/>
      <c r="JPJ19" s="219"/>
      <c r="JPK19" s="219"/>
      <c r="JPL19" s="219"/>
      <c r="JPM19" s="219"/>
      <c r="JPN19" s="219"/>
      <c r="JPO19" s="219"/>
      <c r="JPP19" s="219"/>
      <c r="JPQ19" s="219"/>
      <c r="JPR19" s="219"/>
      <c r="JPS19" s="219"/>
      <c r="JPT19" s="219"/>
      <c r="JPU19" s="219"/>
      <c r="JPV19" s="219"/>
      <c r="JPW19" s="219"/>
      <c r="JPX19" s="219"/>
      <c r="JPY19" s="219"/>
      <c r="JPZ19" s="219"/>
      <c r="JQA19" s="219"/>
      <c r="JQB19" s="219"/>
      <c r="JQC19" s="219"/>
      <c r="JQD19" s="219"/>
      <c r="JQE19" s="219"/>
      <c r="JQF19" s="219"/>
      <c r="JQG19" s="219"/>
      <c r="JQH19" s="219"/>
      <c r="JQI19" s="219"/>
      <c r="JQJ19" s="219"/>
      <c r="JQK19" s="219"/>
      <c r="JQL19" s="219"/>
      <c r="JQM19" s="219"/>
      <c r="JQN19" s="219"/>
      <c r="JQO19" s="219"/>
      <c r="JQP19" s="219"/>
      <c r="JQQ19" s="219"/>
      <c r="JQR19" s="219"/>
      <c r="JQS19" s="219"/>
      <c r="JQT19" s="219"/>
      <c r="JQU19" s="219"/>
      <c r="JQV19" s="219"/>
      <c r="JQW19" s="219"/>
      <c r="JQX19" s="219"/>
      <c r="JQY19" s="219"/>
      <c r="JQZ19" s="219"/>
      <c r="JRA19" s="219"/>
      <c r="JRB19" s="219"/>
      <c r="JRC19" s="219"/>
      <c r="JRD19" s="219"/>
      <c r="JRE19" s="219"/>
      <c r="JRF19" s="219"/>
      <c r="JRG19" s="219"/>
      <c r="JRH19" s="219"/>
      <c r="JRI19" s="219"/>
      <c r="JRJ19" s="219"/>
      <c r="JRK19" s="219"/>
      <c r="JRL19" s="219"/>
      <c r="JRM19" s="219"/>
      <c r="JRN19" s="219"/>
      <c r="JRO19" s="219"/>
      <c r="JRP19" s="219"/>
      <c r="JRQ19" s="219"/>
      <c r="JRR19" s="219"/>
      <c r="JRS19" s="219"/>
      <c r="JRT19" s="219"/>
      <c r="JRU19" s="219"/>
      <c r="JRV19" s="219"/>
      <c r="JRW19" s="219"/>
      <c r="JRX19" s="219"/>
      <c r="JRY19" s="219"/>
      <c r="JRZ19" s="219"/>
      <c r="JSA19" s="219"/>
      <c r="JSB19" s="219"/>
      <c r="JSC19" s="219"/>
      <c r="JSD19" s="219"/>
      <c r="JSE19" s="219"/>
      <c r="JSF19" s="219"/>
      <c r="JSG19" s="219"/>
      <c r="JSH19" s="219"/>
      <c r="JSI19" s="219"/>
      <c r="JSJ19" s="219"/>
      <c r="JSK19" s="219"/>
      <c r="JSL19" s="219"/>
      <c r="JSM19" s="219"/>
      <c r="JSN19" s="219"/>
      <c r="JSO19" s="219"/>
      <c r="JSP19" s="219"/>
      <c r="JSQ19" s="219"/>
      <c r="JSR19" s="219"/>
      <c r="JSS19" s="219"/>
      <c r="JST19" s="219"/>
      <c r="JSU19" s="219"/>
      <c r="JSV19" s="219"/>
      <c r="JSW19" s="219"/>
      <c r="JSX19" s="219"/>
      <c r="JSY19" s="219"/>
      <c r="JSZ19" s="219"/>
      <c r="JTA19" s="219"/>
      <c r="JTB19" s="219"/>
      <c r="JTC19" s="219"/>
      <c r="JTD19" s="219"/>
      <c r="JTE19" s="219"/>
      <c r="JTF19" s="219"/>
      <c r="JTG19" s="219"/>
      <c r="JTH19" s="219"/>
      <c r="JTI19" s="219"/>
      <c r="JTJ19" s="219"/>
      <c r="JTK19" s="219"/>
      <c r="JTL19" s="219"/>
      <c r="JTM19" s="219"/>
      <c r="JTN19" s="219"/>
      <c r="JTO19" s="219"/>
      <c r="JTP19" s="219"/>
      <c r="JTQ19" s="219"/>
      <c r="JTR19" s="219"/>
      <c r="JTS19" s="219"/>
      <c r="JTT19" s="219"/>
      <c r="JTU19" s="219"/>
      <c r="JTV19" s="219"/>
      <c r="JTW19" s="219"/>
      <c r="JTX19" s="219"/>
      <c r="JTY19" s="219"/>
      <c r="JTZ19" s="219"/>
      <c r="JUA19" s="219"/>
      <c r="JUB19" s="219"/>
      <c r="JUC19" s="219"/>
      <c r="JUD19" s="219"/>
      <c r="JUE19" s="219"/>
      <c r="JUF19" s="219"/>
      <c r="JUG19" s="219"/>
      <c r="JUH19" s="219"/>
      <c r="JUI19" s="219"/>
      <c r="JUJ19" s="219"/>
      <c r="JUK19" s="219"/>
      <c r="JUL19" s="219"/>
      <c r="JUM19" s="219"/>
      <c r="JUN19" s="219"/>
      <c r="JUO19" s="219"/>
      <c r="JUP19" s="219"/>
      <c r="JUQ19" s="219"/>
      <c r="JUR19" s="219"/>
      <c r="JUS19" s="219"/>
      <c r="JUT19" s="219"/>
      <c r="JUU19" s="219"/>
      <c r="JUV19" s="219"/>
      <c r="JUW19" s="219"/>
      <c r="JUX19" s="219"/>
      <c r="JUY19" s="219"/>
      <c r="JUZ19" s="219"/>
      <c r="JVA19" s="219"/>
      <c r="JVB19" s="219"/>
      <c r="JVC19" s="219"/>
      <c r="JVD19" s="219"/>
      <c r="JVE19" s="219"/>
      <c r="JVF19" s="219"/>
      <c r="JVG19" s="219"/>
      <c r="JVH19" s="219"/>
      <c r="JVI19" s="219"/>
      <c r="JVJ19" s="219"/>
      <c r="JVK19" s="219"/>
      <c r="JVL19" s="219"/>
      <c r="JVM19" s="219"/>
      <c r="JVN19" s="219"/>
      <c r="JVO19" s="219"/>
      <c r="JVP19" s="219"/>
      <c r="JVQ19" s="219"/>
      <c r="JVR19" s="219"/>
      <c r="JVS19" s="219"/>
      <c r="JVT19" s="219"/>
      <c r="JVU19" s="219"/>
      <c r="JVV19" s="219"/>
      <c r="JVW19" s="219"/>
      <c r="JVX19" s="219"/>
      <c r="JVY19" s="219"/>
      <c r="JVZ19" s="219"/>
      <c r="JWA19" s="219"/>
      <c r="JWB19" s="219"/>
      <c r="JWC19" s="219"/>
      <c r="JWD19" s="219"/>
      <c r="JWE19" s="219"/>
      <c r="JWF19" s="219"/>
      <c r="JWG19" s="219"/>
      <c r="JWH19" s="219"/>
      <c r="JWI19" s="219"/>
      <c r="JWJ19" s="219"/>
      <c r="JWK19" s="219"/>
      <c r="JWL19" s="219"/>
      <c r="JWM19" s="219"/>
      <c r="JWN19" s="219"/>
      <c r="JWO19" s="219"/>
      <c r="JWP19" s="219"/>
      <c r="JWQ19" s="219"/>
      <c r="JWR19" s="219"/>
      <c r="JWS19" s="219"/>
      <c r="JWT19" s="219"/>
      <c r="JWU19" s="219"/>
      <c r="JWV19" s="219"/>
      <c r="JWW19" s="219"/>
      <c r="JWX19" s="219"/>
      <c r="JWY19" s="219"/>
      <c r="JWZ19" s="219"/>
      <c r="JXA19" s="219"/>
      <c r="JXB19" s="219"/>
      <c r="JXC19" s="219"/>
      <c r="JXD19" s="219"/>
      <c r="JXE19" s="219"/>
      <c r="JXF19" s="219"/>
      <c r="JXG19" s="219"/>
      <c r="JXH19" s="219"/>
      <c r="JXI19" s="219"/>
      <c r="JXJ19" s="219"/>
      <c r="JXK19" s="219"/>
      <c r="JXL19" s="219"/>
      <c r="JXM19" s="219"/>
      <c r="JXN19" s="219"/>
      <c r="JXO19" s="219"/>
      <c r="JXP19" s="219"/>
      <c r="JXQ19" s="219"/>
      <c r="JXR19" s="219"/>
      <c r="JXS19" s="219"/>
      <c r="JXT19" s="219"/>
      <c r="JXU19" s="219"/>
      <c r="JXV19" s="219"/>
      <c r="JXW19" s="219"/>
      <c r="JXX19" s="219"/>
      <c r="JXY19" s="219"/>
      <c r="JXZ19" s="219"/>
      <c r="JYA19" s="219"/>
      <c r="JYB19" s="219"/>
      <c r="JYC19" s="219"/>
      <c r="JYD19" s="219"/>
      <c r="JYE19" s="219"/>
      <c r="JYF19" s="219"/>
      <c r="JYG19" s="219"/>
      <c r="JYH19" s="219"/>
      <c r="JYI19" s="219"/>
      <c r="JYJ19" s="219"/>
      <c r="JYK19" s="219"/>
      <c r="JYL19" s="219"/>
      <c r="JYM19" s="219"/>
      <c r="JYN19" s="219"/>
      <c r="JYO19" s="219"/>
      <c r="JYP19" s="219"/>
      <c r="JYQ19" s="219"/>
      <c r="JYR19" s="219"/>
      <c r="JYS19" s="219"/>
      <c r="JYT19" s="219"/>
      <c r="JYU19" s="219"/>
      <c r="JYV19" s="219"/>
      <c r="JYW19" s="219"/>
      <c r="JYX19" s="219"/>
      <c r="JYY19" s="219"/>
      <c r="JYZ19" s="219"/>
      <c r="JZA19" s="219"/>
      <c r="JZB19" s="219"/>
      <c r="JZC19" s="219"/>
      <c r="JZD19" s="219"/>
      <c r="JZE19" s="219"/>
      <c r="JZF19" s="219"/>
      <c r="JZG19" s="219"/>
      <c r="JZH19" s="219"/>
      <c r="JZI19" s="219"/>
      <c r="JZJ19" s="219"/>
      <c r="JZK19" s="219"/>
      <c r="JZL19" s="219"/>
      <c r="JZM19" s="219"/>
      <c r="JZN19" s="219"/>
      <c r="JZO19" s="219"/>
      <c r="JZP19" s="219"/>
      <c r="JZQ19" s="219"/>
      <c r="JZR19" s="219"/>
      <c r="JZS19" s="219"/>
      <c r="JZT19" s="219"/>
      <c r="JZU19" s="219"/>
      <c r="JZV19" s="219"/>
      <c r="JZW19" s="219"/>
      <c r="JZX19" s="219"/>
      <c r="JZY19" s="219"/>
      <c r="JZZ19" s="219"/>
      <c r="KAA19" s="219"/>
      <c r="KAB19" s="219"/>
      <c r="KAC19" s="219"/>
      <c r="KAD19" s="219"/>
      <c r="KAE19" s="219"/>
      <c r="KAF19" s="219"/>
      <c r="KAG19" s="219"/>
      <c r="KAH19" s="219"/>
      <c r="KAI19" s="219"/>
      <c r="KAJ19" s="219"/>
      <c r="KAK19" s="219"/>
      <c r="KAL19" s="219"/>
      <c r="KAM19" s="219"/>
      <c r="KAN19" s="219"/>
      <c r="KAO19" s="219"/>
      <c r="KAP19" s="219"/>
      <c r="KAQ19" s="219"/>
      <c r="KAR19" s="219"/>
      <c r="KAS19" s="219"/>
      <c r="KAT19" s="219"/>
      <c r="KAU19" s="219"/>
      <c r="KAV19" s="219"/>
      <c r="KAW19" s="219"/>
      <c r="KAX19" s="219"/>
      <c r="KAY19" s="219"/>
      <c r="KAZ19" s="219"/>
      <c r="KBA19" s="219"/>
      <c r="KBB19" s="219"/>
      <c r="KBC19" s="219"/>
      <c r="KBD19" s="219"/>
      <c r="KBE19" s="219"/>
      <c r="KBF19" s="219"/>
      <c r="KBG19" s="219"/>
      <c r="KBH19" s="219"/>
      <c r="KBI19" s="219"/>
      <c r="KBJ19" s="219"/>
      <c r="KBK19" s="219"/>
      <c r="KBL19" s="219"/>
      <c r="KBM19" s="219"/>
      <c r="KBN19" s="219"/>
      <c r="KBO19" s="219"/>
      <c r="KBP19" s="219"/>
      <c r="KBQ19" s="219"/>
      <c r="KBR19" s="219"/>
      <c r="KBS19" s="219"/>
      <c r="KBT19" s="219"/>
      <c r="KBU19" s="219"/>
      <c r="KBV19" s="219"/>
      <c r="KBW19" s="219"/>
      <c r="KBX19" s="219"/>
      <c r="KBY19" s="219"/>
      <c r="KBZ19" s="219"/>
      <c r="KCA19" s="219"/>
      <c r="KCB19" s="219"/>
      <c r="KCC19" s="219"/>
      <c r="KCD19" s="219"/>
      <c r="KCE19" s="219"/>
      <c r="KCF19" s="219"/>
      <c r="KCG19" s="219"/>
      <c r="KCH19" s="219"/>
      <c r="KCI19" s="219"/>
      <c r="KCJ19" s="219"/>
      <c r="KCK19" s="219"/>
      <c r="KCL19" s="219"/>
      <c r="KCM19" s="219"/>
      <c r="KCN19" s="219"/>
      <c r="KCO19" s="219"/>
      <c r="KCP19" s="219"/>
      <c r="KCQ19" s="219"/>
      <c r="KCR19" s="219"/>
      <c r="KCS19" s="219"/>
      <c r="KCT19" s="219"/>
      <c r="KCU19" s="219"/>
      <c r="KCV19" s="219"/>
      <c r="KCW19" s="219"/>
      <c r="KCX19" s="219"/>
      <c r="KCY19" s="219"/>
      <c r="KCZ19" s="219"/>
      <c r="KDA19" s="219"/>
      <c r="KDB19" s="219"/>
      <c r="KDC19" s="219"/>
      <c r="KDD19" s="219"/>
      <c r="KDE19" s="219"/>
      <c r="KDF19" s="219"/>
      <c r="KDG19" s="219"/>
      <c r="KDH19" s="219"/>
      <c r="KDI19" s="219"/>
      <c r="KDJ19" s="219"/>
      <c r="KDK19" s="219"/>
      <c r="KDL19" s="219"/>
      <c r="KDM19" s="219"/>
      <c r="KDN19" s="219"/>
      <c r="KDO19" s="219"/>
      <c r="KDP19" s="219"/>
      <c r="KDQ19" s="219"/>
      <c r="KDR19" s="219"/>
      <c r="KDS19" s="219"/>
      <c r="KDT19" s="219"/>
      <c r="KDU19" s="219"/>
      <c r="KDV19" s="219"/>
      <c r="KDW19" s="219"/>
      <c r="KDX19" s="219"/>
      <c r="KDY19" s="219"/>
      <c r="KDZ19" s="219"/>
      <c r="KEA19" s="219"/>
      <c r="KEB19" s="219"/>
      <c r="KEC19" s="219"/>
      <c r="KED19" s="219"/>
      <c r="KEE19" s="219"/>
      <c r="KEF19" s="219"/>
      <c r="KEG19" s="219"/>
      <c r="KEH19" s="219"/>
      <c r="KEI19" s="219"/>
      <c r="KEJ19" s="219"/>
      <c r="KEK19" s="219"/>
      <c r="KEL19" s="219"/>
      <c r="KEM19" s="219"/>
      <c r="KEN19" s="219"/>
      <c r="KEO19" s="219"/>
      <c r="KEP19" s="219"/>
      <c r="KEQ19" s="219"/>
      <c r="KER19" s="219"/>
      <c r="KES19" s="219"/>
      <c r="KET19" s="219"/>
      <c r="KEU19" s="219"/>
      <c r="KEV19" s="219"/>
      <c r="KEW19" s="219"/>
      <c r="KEX19" s="219"/>
      <c r="KEY19" s="219"/>
      <c r="KEZ19" s="219"/>
      <c r="KFA19" s="219"/>
      <c r="KFB19" s="219"/>
      <c r="KFC19" s="219"/>
      <c r="KFD19" s="219"/>
      <c r="KFE19" s="219"/>
      <c r="KFF19" s="219"/>
      <c r="KFG19" s="219"/>
      <c r="KFH19" s="219"/>
      <c r="KFI19" s="219"/>
      <c r="KFJ19" s="219"/>
      <c r="KFK19" s="219"/>
      <c r="KFL19" s="219"/>
      <c r="KFM19" s="219"/>
      <c r="KFN19" s="219"/>
      <c r="KFO19" s="219"/>
      <c r="KFP19" s="219"/>
      <c r="KFQ19" s="219"/>
      <c r="KFR19" s="219"/>
      <c r="KFS19" s="219"/>
      <c r="KFT19" s="219"/>
      <c r="KFU19" s="219"/>
      <c r="KFV19" s="219"/>
      <c r="KFW19" s="219"/>
      <c r="KFX19" s="219"/>
      <c r="KFY19" s="219"/>
      <c r="KFZ19" s="219"/>
      <c r="KGA19" s="219"/>
      <c r="KGB19" s="219"/>
      <c r="KGC19" s="219"/>
      <c r="KGD19" s="219"/>
      <c r="KGE19" s="219"/>
      <c r="KGF19" s="219"/>
      <c r="KGG19" s="219"/>
      <c r="KGH19" s="219"/>
      <c r="KGI19" s="219"/>
      <c r="KGJ19" s="219"/>
      <c r="KGK19" s="219"/>
      <c r="KGL19" s="219"/>
      <c r="KGM19" s="219"/>
      <c r="KGN19" s="219"/>
      <c r="KGO19" s="219"/>
      <c r="KGP19" s="219"/>
      <c r="KGQ19" s="219"/>
      <c r="KGR19" s="219"/>
      <c r="KGS19" s="219"/>
      <c r="KGT19" s="219"/>
      <c r="KGU19" s="219"/>
      <c r="KGV19" s="219"/>
      <c r="KGW19" s="219"/>
      <c r="KGX19" s="219"/>
      <c r="KGY19" s="219"/>
      <c r="KGZ19" s="219"/>
      <c r="KHA19" s="219"/>
      <c r="KHB19" s="219"/>
      <c r="KHC19" s="219"/>
      <c r="KHD19" s="219"/>
      <c r="KHE19" s="219"/>
      <c r="KHF19" s="219"/>
      <c r="KHG19" s="219"/>
      <c r="KHH19" s="219"/>
      <c r="KHI19" s="219"/>
      <c r="KHJ19" s="219"/>
      <c r="KHK19" s="219"/>
      <c r="KHL19" s="219"/>
      <c r="KHM19" s="219"/>
      <c r="KHN19" s="219"/>
      <c r="KHO19" s="219"/>
      <c r="KHP19" s="219"/>
      <c r="KHQ19" s="219"/>
      <c r="KHR19" s="219"/>
      <c r="KHS19" s="219"/>
      <c r="KHT19" s="219"/>
      <c r="KHU19" s="219"/>
      <c r="KHV19" s="219"/>
      <c r="KHW19" s="219"/>
      <c r="KHX19" s="219"/>
      <c r="KHY19" s="219"/>
      <c r="KHZ19" s="219"/>
      <c r="KIA19" s="219"/>
      <c r="KIB19" s="219"/>
      <c r="KIC19" s="219"/>
      <c r="KID19" s="219"/>
      <c r="KIE19" s="219"/>
      <c r="KIF19" s="219"/>
      <c r="KIG19" s="219"/>
      <c r="KIH19" s="219"/>
      <c r="KII19" s="219"/>
      <c r="KIJ19" s="219"/>
      <c r="KIK19" s="219"/>
      <c r="KIL19" s="219"/>
      <c r="KIM19" s="219"/>
      <c r="KIN19" s="219"/>
      <c r="KIO19" s="219"/>
      <c r="KIP19" s="219"/>
      <c r="KIQ19" s="219"/>
      <c r="KIR19" s="219"/>
      <c r="KIS19" s="219"/>
      <c r="KIT19" s="219"/>
      <c r="KIU19" s="219"/>
      <c r="KIV19" s="219"/>
      <c r="KIW19" s="219"/>
      <c r="KIX19" s="219"/>
      <c r="KIY19" s="219"/>
      <c r="KIZ19" s="219"/>
      <c r="KJA19" s="219"/>
      <c r="KJB19" s="219"/>
      <c r="KJC19" s="219"/>
      <c r="KJD19" s="219"/>
      <c r="KJE19" s="219"/>
      <c r="KJF19" s="219"/>
      <c r="KJG19" s="219"/>
      <c r="KJH19" s="219"/>
      <c r="KJI19" s="219"/>
      <c r="KJJ19" s="219"/>
      <c r="KJK19" s="219"/>
      <c r="KJL19" s="219"/>
      <c r="KJM19" s="219"/>
      <c r="KJN19" s="219"/>
      <c r="KJO19" s="219"/>
      <c r="KJP19" s="219"/>
      <c r="KJQ19" s="219"/>
      <c r="KJR19" s="219"/>
      <c r="KJS19" s="219"/>
      <c r="KJT19" s="219"/>
      <c r="KJU19" s="219"/>
      <c r="KJV19" s="219"/>
      <c r="KJW19" s="219"/>
      <c r="KJX19" s="219"/>
      <c r="KJY19" s="219"/>
      <c r="KJZ19" s="219"/>
      <c r="KKA19" s="219"/>
      <c r="KKB19" s="219"/>
      <c r="KKC19" s="219"/>
      <c r="KKD19" s="219"/>
      <c r="KKE19" s="219"/>
      <c r="KKF19" s="219"/>
      <c r="KKG19" s="219"/>
      <c r="KKH19" s="219"/>
      <c r="KKI19" s="219"/>
      <c r="KKJ19" s="219"/>
      <c r="KKK19" s="219"/>
      <c r="KKL19" s="219"/>
      <c r="KKM19" s="219"/>
      <c r="KKN19" s="219"/>
      <c r="KKO19" s="219"/>
      <c r="KKP19" s="219"/>
      <c r="KKQ19" s="219"/>
      <c r="KKR19" s="219"/>
      <c r="KKS19" s="219"/>
      <c r="KKT19" s="219"/>
      <c r="KKU19" s="219"/>
      <c r="KKV19" s="219"/>
      <c r="KKW19" s="219"/>
      <c r="KKX19" s="219"/>
      <c r="KKY19" s="219"/>
      <c r="KKZ19" s="219"/>
      <c r="KLA19" s="219"/>
      <c r="KLB19" s="219"/>
      <c r="KLC19" s="219"/>
      <c r="KLD19" s="219"/>
      <c r="KLE19" s="219"/>
      <c r="KLF19" s="219"/>
      <c r="KLG19" s="219"/>
      <c r="KLH19" s="219"/>
      <c r="KLI19" s="219"/>
      <c r="KLJ19" s="219"/>
      <c r="KLK19" s="219"/>
      <c r="KLL19" s="219"/>
      <c r="KLM19" s="219"/>
      <c r="KLN19" s="219"/>
      <c r="KLO19" s="219"/>
      <c r="KLP19" s="219"/>
      <c r="KLQ19" s="219"/>
      <c r="KLR19" s="219"/>
      <c r="KLS19" s="219"/>
      <c r="KLT19" s="219"/>
      <c r="KLU19" s="219"/>
      <c r="KLV19" s="219"/>
      <c r="KLW19" s="219"/>
      <c r="KLX19" s="219"/>
      <c r="KLY19" s="219"/>
      <c r="KLZ19" s="219"/>
      <c r="KMA19" s="219"/>
      <c r="KMB19" s="219"/>
      <c r="KMC19" s="219"/>
      <c r="KMD19" s="219"/>
      <c r="KME19" s="219"/>
      <c r="KMF19" s="219"/>
      <c r="KMG19" s="219"/>
      <c r="KMH19" s="219"/>
      <c r="KMI19" s="219"/>
      <c r="KMJ19" s="219"/>
      <c r="KMK19" s="219"/>
      <c r="KML19" s="219"/>
      <c r="KMM19" s="219"/>
      <c r="KMN19" s="219"/>
      <c r="KMO19" s="219"/>
      <c r="KMP19" s="219"/>
      <c r="KMQ19" s="219"/>
      <c r="KMR19" s="219"/>
      <c r="KMS19" s="219"/>
      <c r="KMT19" s="219"/>
      <c r="KMU19" s="219"/>
      <c r="KMV19" s="219"/>
      <c r="KMW19" s="219"/>
      <c r="KMX19" s="219"/>
      <c r="KMY19" s="219"/>
      <c r="KMZ19" s="219"/>
      <c r="KNA19" s="219"/>
      <c r="KNB19" s="219"/>
      <c r="KNC19" s="219"/>
      <c r="KND19" s="219"/>
      <c r="KNE19" s="219"/>
      <c r="KNF19" s="219"/>
      <c r="KNG19" s="219"/>
      <c r="KNH19" s="219"/>
      <c r="KNI19" s="219"/>
      <c r="KNJ19" s="219"/>
      <c r="KNK19" s="219"/>
      <c r="KNL19" s="219"/>
      <c r="KNM19" s="219"/>
      <c r="KNN19" s="219"/>
      <c r="KNO19" s="219"/>
      <c r="KNP19" s="219"/>
      <c r="KNQ19" s="219"/>
      <c r="KNR19" s="219"/>
      <c r="KNS19" s="219"/>
      <c r="KNT19" s="219"/>
      <c r="KNU19" s="219"/>
      <c r="KNV19" s="219"/>
      <c r="KNW19" s="219"/>
      <c r="KNX19" s="219"/>
      <c r="KNY19" s="219"/>
      <c r="KNZ19" s="219"/>
      <c r="KOA19" s="219"/>
      <c r="KOB19" s="219"/>
      <c r="KOC19" s="219"/>
      <c r="KOD19" s="219"/>
      <c r="KOE19" s="219"/>
      <c r="KOF19" s="219"/>
      <c r="KOG19" s="219"/>
      <c r="KOH19" s="219"/>
      <c r="KOI19" s="219"/>
      <c r="KOJ19" s="219"/>
      <c r="KOK19" s="219"/>
      <c r="KOL19" s="219"/>
      <c r="KOM19" s="219"/>
      <c r="KON19" s="219"/>
      <c r="KOO19" s="219"/>
      <c r="KOP19" s="219"/>
      <c r="KOQ19" s="219"/>
      <c r="KOR19" s="219"/>
      <c r="KOS19" s="219"/>
      <c r="KOT19" s="219"/>
      <c r="KOU19" s="219"/>
      <c r="KOV19" s="219"/>
      <c r="KOW19" s="219"/>
      <c r="KOX19" s="219"/>
      <c r="KOY19" s="219"/>
      <c r="KOZ19" s="219"/>
      <c r="KPA19" s="219"/>
      <c r="KPB19" s="219"/>
      <c r="KPC19" s="219"/>
      <c r="KPD19" s="219"/>
      <c r="KPE19" s="219"/>
      <c r="KPF19" s="219"/>
      <c r="KPG19" s="219"/>
      <c r="KPH19" s="219"/>
      <c r="KPI19" s="219"/>
      <c r="KPJ19" s="219"/>
      <c r="KPK19" s="219"/>
      <c r="KPL19" s="219"/>
      <c r="KPM19" s="219"/>
      <c r="KPN19" s="219"/>
      <c r="KPO19" s="219"/>
      <c r="KPP19" s="219"/>
      <c r="KPQ19" s="219"/>
      <c r="KPR19" s="219"/>
      <c r="KPS19" s="219"/>
      <c r="KPT19" s="219"/>
      <c r="KPU19" s="219"/>
      <c r="KPV19" s="219"/>
      <c r="KPW19" s="219"/>
      <c r="KPX19" s="219"/>
      <c r="KPY19" s="219"/>
      <c r="KPZ19" s="219"/>
      <c r="KQA19" s="219"/>
      <c r="KQB19" s="219"/>
      <c r="KQC19" s="219"/>
      <c r="KQD19" s="219"/>
      <c r="KQE19" s="219"/>
      <c r="KQF19" s="219"/>
      <c r="KQG19" s="219"/>
      <c r="KQH19" s="219"/>
      <c r="KQI19" s="219"/>
      <c r="KQJ19" s="219"/>
      <c r="KQK19" s="219"/>
      <c r="KQL19" s="219"/>
      <c r="KQM19" s="219"/>
      <c r="KQN19" s="219"/>
      <c r="KQO19" s="219"/>
      <c r="KQP19" s="219"/>
      <c r="KQQ19" s="219"/>
      <c r="KQR19" s="219"/>
      <c r="KQS19" s="219"/>
      <c r="KQT19" s="219"/>
      <c r="KQU19" s="219"/>
      <c r="KQV19" s="219"/>
      <c r="KQW19" s="219"/>
      <c r="KQX19" s="219"/>
      <c r="KQY19" s="219"/>
      <c r="KQZ19" s="219"/>
      <c r="KRA19" s="219"/>
      <c r="KRB19" s="219"/>
      <c r="KRC19" s="219"/>
      <c r="KRD19" s="219"/>
      <c r="KRE19" s="219"/>
      <c r="KRF19" s="219"/>
      <c r="KRG19" s="219"/>
      <c r="KRH19" s="219"/>
      <c r="KRI19" s="219"/>
      <c r="KRJ19" s="219"/>
      <c r="KRK19" s="219"/>
      <c r="KRL19" s="219"/>
      <c r="KRM19" s="219"/>
      <c r="KRN19" s="219"/>
      <c r="KRO19" s="219"/>
      <c r="KRP19" s="219"/>
      <c r="KRQ19" s="219"/>
      <c r="KRR19" s="219"/>
      <c r="KRS19" s="219"/>
      <c r="KRT19" s="219"/>
      <c r="KRU19" s="219"/>
      <c r="KRV19" s="219"/>
      <c r="KRW19" s="219"/>
      <c r="KRX19" s="219"/>
      <c r="KRY19" s="219"/>
      <c r="KRZ19" s="219"/>
      <c r="KSA19" s="219"/>
      <c r="KSB19" s="219"/>
      <c r="KSC19" s="219"/>
      <c r="KSD19" s="219"/>
      <c r="KSE19" s="219"/>
      <c r="KSF19" s="219"/>
      <c r="KSG19" s="219"/>
      <c r="KSH19" s="219"/>
      <c r="KSI19" s="219"/>
      <c r="KSJ19" s="219"/>
      <c r="KSK19" s="219"/>
      <c r="KSL19" s="219"/>
      <c r="KSM19" s="219"/>
      <c r="KSN19" s="219"/>
      <c r="KSO19" s="219"/>
      <c r="KSP19" s="219"/>
      <c r="KSQ19" s="219"/>
      <c r="KSR19" s="219"/>
      <c r="KSS19" s="219"/>
      <c r="KST19" s="219"/>
      <c r="KSU19" s="219"/>
      <c r="KSV19" s="219"/>
      <c r="KSW19" s="219"/>
      <c r="KSX19" s="219"/>
      <c r="KSY19" s="219"/>
      <c r="KSZ19" s="219"/>
      <c r="KTA19" s="219"/>
      <c r="KTB19" s="219"/>
      <c r="KTC19" s="219"/>
      <c r="KTD19" s="219"/>
      <c r="KTE19" s="219"/>
      <c r="KTF19" s="219"/>
      <c r="KTG19" s="219"/>
      <c r="KTH19" s="219"/>
      <c r="KTI19" s="219"/>
      <c r="KTJ19" s="219"/>
      <c r="KTK19" s="219"/>
      <c r="KTL19" s="219"/>
      <c r="KTM19" s="219"/>
      <c r="KTN19" s="219"/>
      <c r="KTO19" s="219"/>
      <c r="KTP19" s="219"/>
      <c r="KTQ19" s="219"/>
      <c r="KTR19" s="219"/>
      <c r="KTS19" s="219"/>
      <c r="KTT19" s="219"/>
      <c r="KTU19" s="219"/>
      <c r="KTV19" s="219"/>
      <c r="KTW19" s="219"/>
      <c r="KTX19" s="219"/>
      <c r="KTY19" s="219"/>
      <c r="KTZ19" s="219"/>
      <c r="KUA19" s="219"/>
      <c r="KUB19" s="219"/>
      <c r="KUC19" s="219"/>
      <c r="KUD19" s="219"/>
      <c r="KUE19" s="219"/>
      <c r="KUF19" s="219"/>
      <c r="KUG19" s="219"/>
      <c r="KUH19" s="219"/>
      <c r="KUI19" s="219"/>
      <c r="KUJ19" s="219"/>
      <c r="KUK19" s="219"/>
      <c r="KUL19" s="219"/>
      <c r="KUM19" s="219"/>
      <c r="KUN19" s="219"/>
      <c r="KUO19" s="219"/>
      <c r="KUP19" s="219"/>
      <c r="KUQ19" s="219"/>
      <c r="KUR19" s="219"/>
      <c r="KUS19" s="219"/>
      <c r="KUT19" s="219"/>
      <c r="KUU19" s="219"/>
      <c r="KUV19" s="219"/>
      <c r="KUW19" s="219"/>
      <c r="KUX19" s="219"/>
      <c r="KUY19" s="219"/>
      <c r="KUZ19" s="219"/>
      <c r="KVA19" s="219"/>
      <c r="KVB19" s="219"/>
      <c r="KVC19" s="219"/>
      <c r="KVD19" s="219"/>
      <c r="KVE19" s="219"/>
      <c r="KVF19" s="219"/>
      <c r="KVG19" s="219"/>
      <c r="KVH19" s="219"/>
      <c r="KVI19" s="219"/>
      <c r="KVJ19" s="219"/>
      <c r="KVK19" s="219"/>
      <c r="KVL19" s="219"/>
      <c r="KVM19" s="219"/>
      <c r="KVN19" s="219"/>
      <c r="KVO19" s="219"/>
      <c r="KVP19" s="219"/>
      <c r="KVQ19" s="219"/>
      <c r="KVR19" s="219"/>
      <c r="KVS19" s="219"/>
      <c r="KVT19" s="219"/>
      <c r="KVU19" s="219"/>
      <c r="KVV19" s="219"/>
      <c r="KVW19" s="219"/>
      <c r="KVX19" s="219"/>
      <c r="KVY19" s="219"/>
      <c r="KVZ19" s="219"/>
      <c r="KWA19" s="219"/>
      <c r="KWB19" s="219"/>
      <c r="KWC19" s="219"/>
      <c r="KWD19" s="219"/>
      <c r="KWE19" s="219"/>
      <c r="KWF19" s="219"/>
      <c r="KWG19" s="219"/>
      <c r="KWH19" s="219"/>
      <c r="KWI19" s="219"/>
      <c r="KWJ19" s="219"/>
      <c r="KWK19" s="219"/>
      <c r="KWL19" s="219"/>
      <c r="KWM19" s="219"/>
      <c r="KWN19" s="219"/>
      <c r="KWO19" s="219"/>
      <c r="KWP19" s="219"/>
      <c r="KWQ19" s="219"/>
      <c r="KWR19" s="219"/>
      <c r="KWS19" s="219"/>
      <c r="KWT19" s="219"/>
      <c r="KWU19" s="219"/>
      <c r="KWV19" s="219"/>
      <c r="KWW19" s="219"/>
      <c r="KWX19" s="219"/>
      <c r="KWY19" s="219"/>
      <c r="KWZ19" s="219"/>
      <c r="KXA19" s="219"/>
      <c r="KXB19" s="219"/>
      <c r="KXC19" s="219"/>
      <c r="KXD19" s="219"/>
      <c r="KXE19" s="219"/>
      <c r="KXF19" s="219"/>
      <c r="KXG19" s="219"/>
      <c r="KXH19" s="219"/>
      <c r="KXI19" s="219"/>
      <c r="KXJ19" s="219"/>
      <c r="KXK19" s="219"/>
      <c r="KXL19" s="219"/>
      <c r="KXM19" s="219"/>
      <c r="KXN19" s="219"/>
      <c r="KXO19" s="219"/>
      <c r="KXP19" s="219"/>
      <c r="KXQ19" s="219"/>
      <c r="KXR19" s="219"/>
      <c r="KXS19" s="219"/>
      <c r="KXT19" s="219"/>
      <c r="KXU19" s="219"/>
      <c r="KXV19" s="219"/>
      <c r="KXW19" s="219"/>
      <c r="KXX19" s="219"/>
      <c r="KXY19" s="219"/>
      <c r="KXZ19" s="219"/>
      <c r="KYA19" s="219"/>
      <c r="KYB19" s="219"/>
      <c r="KYC19" s="219"/>
      <c r="KYD19" s="219"/>
      <c r="KYE19" s="219"/>
      <c r="KYF19" s="219"/>
      <c r="KYG19" s="219"/>
      <c r="KYH19" s="219"/>
      <c r="KYI19" s="219"/>
      <c r="KYJ19" s="219"/>
      <c r="KYK19" s="219"/>
      <c r="KYL19" s="219"/>
      <c r="KYM19" s="219"/>
      <c r="KYN19" s="219"/>
      <c r="KYO19" s="219"/>
      <c r="KYP19" s="219"/>
      <c r="KYQ19" s="219"/>
      <c r="KYR19" s="219"/>
      <c r="KYS19" s="219"/>
      <c r="KYT19" s="219"/>
      <c r="KYU19" s="219"/>
      <c r="KYV19" s="219"/>
      <c r="KYW19" s="219"/>
      <c r="KYX19" s="219"/>
      <c r="KYY19" s="219"/>
      <c r="KYZ19" s="219"/>
      <c r="KZA19" s="219"/>
      <c r="KZB19" s="219"/>
      <c r="KZC19" s="219"/>
      <c r="KZD19" s="219"/>
      <c r="KZE19" s="219"/>
      <c r="KZF19" s="219"/>
      <c r="KZG19" s="219"/>
      <c r="KZH19" s="219"/>
      <c r="KZI19" s="219"/>
      <c r="KZJ19" s="219"/>
      <c r="KZK19" s="219"/>
      <c r="KZL19" s="219"/>
      <c r="KZM19" s="219"/>
      <c r="KZN19" s="219"/>
      <c r="KZO19" s="219"/>
      <c r="KZP19" s="219"/>
      <c r="KZQ19" s="219"/>
      <c r="KZR19" s="219"/>
      <c r="KZS19" s="219"/>
      <c r="KZT19" s="219"/>
      <c r="KZU19" s="219"/>
      <c r="KZV19" s="219"/>
      <c r="KZW19" s="219"/>
      <c r="KZX19" s="219"/>
      <c r="KZY19" s="219"/>
      <c r="KZZ19" s="219"/>
      <c r="LAA19" s="219"/>
      <c r="LAB19" s="219"/>
      <c r="LAC19" s="219"/>
      <c r="LAD19" s="219"/>
      <c r="LAE19" s="219"/>
      <c r="LAF19" s="219"/>
      <c r="LAG19" s="219"/>
      <c r="LAH19" s="219"/>
      <c r="LAI19" s="219"/>
      <c r="LAJ19" s="219"/>
      <c r="LAK19" s="219"/>
      <c r="LAL19" s="219"/>
      <c r="LAM19" s="219"/>
      <c r="LAN19" s="219"/>
      <c r="LAO19" s="219"/>
      <c r="LAP19" s="219"/>
      <c r="LAQ19" s="219"/>
      <c r="LAR19" s="219"/>
      <c r="LAS19" s="219"/>
      <c r="LAT19" s="219"/>
      <c r="LAU19" s="219"/>
      <c r="LAV19" s="219"/>
      <c r="LAW19" s="219"/>
      <c r="LAX19" s="219"/>
      <c r="LAY19" s="219"/>
      <c r="LAZ19" s="219"/>
      <c r="LBA19" s="219"/>
      <c r="LBB19" s="219"/>
      <c r="LBC19" s="219"/>
      <c r="LBD19" s="219"/>
      <c r="LBE19" s="219"/>
      <c r="LBF19" s="219"/>
      <c r="LBG19" s="219"/>
      <c r="LBH19" s="219"/>
      <c r="LBI19" s="219"/>
      <c r="LBJ19" s="219"/>
      <c r="LBK19" s="219"/>
      <c r="LBL19" s="219"/>
      <c r="LBM19" s="219"/>
      <c r="LBN19" s="219"/>
      <c r="LBO19" s="219"/>
      <c r="LBP19" s="219"/>
      <c r="LBQ19" s="219"/>
      <c r="LBR19" s="219"/>
      <c r="LBS19" s="219"/>
      <c r="LBT19" s="219"/>
      <c r="LBU19" s="219"/>
      <c r="LBV19" s="219"/>
      <c r="LBW19" s="219"/>
      <c r="LBX19" s="219"/>
      <c r="LBY19" s="219"/>
      <c r="LBZ19" s="219"/>
      <c r="LCA19" s="219"/>
      <c r="LCB19" s="219"/>
      <c r="LCC19" s="219"/>
      <c r="LCD19" s="219"/>
      <c r="LCE19" s="219"/>
      <c r="LCF19" s="219"/>
      <c r="LCG19" s="219"/>
      <c r="LCH19" s="219"/>
      <c r="LCI19" s="219"/>
      <c r="LCJ19" s="219"/>
      <c r="LCK19" s="219"/>
      <c r="LCL19" s="219"/>
      <c r="LCM19" s="219"/>
      <c r="LCN19" s="219"/>
      <c r="LCO19" s="219"/>
      <c r="LCP19" s="219"/>
      <c r="LCQ19" s="219"/>
      <c r="LCR19" s="219"/>
      <c r="LCS19" s="219"/>
      <c r="LCT19" s="219"/>
      <c r="LCU19" s="219"/>
      <c r="LCV19" s="219"/>
      <c r="LCW19" s="219"/>
      <c r="LCX19" s="219"/>
      <c r="LCY19" s="219"/>
      <c r="LCZ19" s="219"/>
      <c r="LDA19" s="219"/>
      <c r="LDB19" s="219"/>
      <c r="LDC19" s="219"/>
      <c r="LDD19" s="219"/>
      <c r="LDE19" s="219"/>
      <c r="LDF19" s="219"/>
      <c r="LDG19" s="219"/>
      <c r="LDH19" s="219"/>
      <c r="LDI19" s="219"/>
      <c r="LDJ19" s="219"/>
      <c r="LDK19" s="219"/>
      <c r="LDL19" s="219"/>
      <c r="LDM19" s="219"/>
      <c r="LDN19" s="219"/>
      <c r="LDO19" s="219"/>
      <c r="LDP19" s="219"/>
      <c r="LDQ19" s="219"/>
      <c r="LDR19" s="219"/>
      <c r="LDS19" s="219"/>
      <c r="LDT19" s="219"/>
      <c r="LDU19" s="219"/>
      <c r="LDV19" s="219"/>
      <c r="LDW19" s="219"/>
      <c r="LDX19" s="219"/>
      <c r="LDY19" s="219"/>
      <c r="LDZ19" s="219"/>
      <c r="LEA19" s="219"/>
      <c r="LEB19" s="219"/>
      <c r="LEC19" s="219"/>
      <c r="LED19" s="219"/>
      <c r="LEE19" s="219"/>
      <c r="LEF19" s="219"/>
      <c r="LEG19" s="219"/>
      <c r="LEH19" s="219"/>
      <c r="LEI19" s="219"/>
      <c r="LEJ19" s="219"/>
      <c r="LEK19" s="219"/>
      <c r="LEL19" s="219"/>
      <c r="LEM19" s="219"/>
      <c r="LEN19" s="219"/>
      <c r="LEO19" s="219"/>
      <c r="LEP19" s="219"/>
      <c r="LEQ19" s="219"/>
      <c r="LER19" s="219"/>
      <c r="LES19" s="219"/>
      <c r="LET19" s="219"/>
      <c r="LEU19" s="219"/>
      <c r="LEV19" s="219"/>
      <c r="LEW19" s="219"/>
      <c r="LEX19" s="219"/>
      <c r="LEY19" s="219"/>
      <c r="LEZ19" s="219"/>
      <c r="LFA19" s="219"/>
      <c r="LFB19" s="219"/>
      <c r="LFC19" s="219"/>
      <c r="LFD19" s="219"/>
      <c r="LFE19" s="219"/>
      <c r="LFF19" s="219"/>
      <c r="LFG19" s="219"/>
      <c r="LFH19" s="219"/>
      <c r="LFI19" s="219"/>
      <c r="LFJ19" s="219"/>
      <c r="LFK19" s="219"/>
      <c r="LFL19" s="219"/>
      <c r="LFM19" s="219"/>
      <c r="LFN19" s="219"/>
      <c r="LFO19" s="219"/>
      <c r="LFP19" s="219"/>
      <c r="LFQ19" s="219"/>
      <c r="LFR19" s="219"/>
      <c r="LFS19" s="219"/>
      <c r="LFT19" s="219"/>
      <c r="LFU19" s="219"/>
      <c r="LFV19" s="219"/>
      <c r="LFW19" s="219"/>
      <c r="LFX19" s="219"/>
      <c r="LFY19" s="219"/>
      <c r="LFZ19" s="219"/>
      <c r="LGA19" s="219"/>
      <c r="LGB19" s="219"/>
      <c r="LGC19" s="219"/>
      <c r="LGD19" s="219"/>
      <c r="LGE19" s="219"/>
      <c r="LGF19" s="219"/>
      <c r="LGG19" s="219"/>
      <c r="LGH19" s="219"/>
      <c r="LGI19" s="219"/>
      <c r="LGJ19" s="219"/>
      <c r="LGK19" s="219"/>
      <c r="LGL19" s="219"/>
      <c r="LGM19" s="219"/>
      <c r="LGN19" s="219"/>
      <c r="LGO19" s="219"/>
      <c r="LGP19" s="219"/>
      <c r="LGQ19" s="219"/>
      <c r="LGR19" s="219"/>
      <c r="LGS19" s="219"/>
      <c r="LGT19" s="219"/>
      <c r="LGU19" s="219"/>
      <c r="LGV19" s="219"/>
      <c r="LGW19" s="219"/>
      <c r="LGX19" s="219"/>
      <c r="LGY19" s="219"/>
      <c r="LGZ19" s="219"/>
      <c r="LHA19" s="219"/>
      <c r="LHB19" s="219"/>
      <c r="LHC19" s="219"/>
      <c r="LHD19" s="219"/>
      <c r="LHE19" s="219"/>
      <c r="LHF19" s="219"/>
      <c r="LHG19" s="219"/>
      <c r="LHH19" s="219"/>
      <c r="LHI19" s="219"/>
      <c r="LHJ19" s="219"/>
      <c r="LHK19" s="219"/>
      <c r="LHL19" s="219"/>
      <c r="LHM19" s="219"/>
      <c r="LHN19" s="219"/>
      <c r="LHO19" s="219"/>
      <c r="LHP19" s="219"/>
      <c r="LHQ19" s="219"/>
      <c r="LHR19" s="219"/>
      <c r="LHS19" s="219"/>
      <c r="LHT19" s="219"/>
      <c r="LHU19" s="219"/>
      <c r="LHV19" s="219"/>
      <c r="LHW19" s="219"/>
      <c r="LHX19" s="219"/>
      <c r="LHY19" s="219"/>
      <c r="LHZ19" s="219"/>
      <c r="LIA19" s="219"/>
      <c r="LIB19" s="219"/>
      <c r="LIC19" s="219"/>
      <c r="LID19" s="219"/>
      <c r="LIE19" s="219"/>
      <c r="LIF19" s="219"/>
      <c r="LIG19" s="219"/>
      <c r="LIH19" s="219"/>
      <c r="LII19" s="219"/>
      <c r="LIJ19" s="219"/>
      <c r="LIK19" s="219"/>
      <c r="LIL19" s="219"/>
      <c r="LIM19" s="219"/>
      <c r="LIN19" s="219"/>
      <c r="LIO19" s="219"/>
      <c r="LIP19" s="219"/>
      <c r="LIQ19" s="219"/>
      <c r="LIR19" s="219"/>
      <c r="LIS19" s="219"/>
      <c r="LIT19" s="219"/>
      <c r="LIU19" s="219"/>
      <c r="LIV19" s="219"/>
      <c r="LIW19" s="219"/>
      <c r="LIX19" s="219"/>
      <c r="LIY19" s="219"/>
      <c r="LIZ19" s="219"/>
      <c r="LJA19" s="219"/>
      <c r="LJB19" s="219"/>
      <c r="LJC19" s="219"/>
      <c r="LJD19" s="219"/>
      <c r="LJE19" s="219"/>
      <c r="LJF19" s="219"/>
      <c r="LJG19" s="219"/>
      <c r="LJH19" s="219"/>
      <c r="LJI19" s="219"/>
      <c r="LJJ19" s="219"/>
      <c r="LJK19" s="219"/>
      <c r="LJL19" s="219"/>
      <c r="LJM19" s="219"/>
      <c r="LJN19" s="219"/>
      <c r="LJO19" s="219"/>
      <c r="LJP19" s="219"/>
      <c r="LJQ19" s="219"/>
      <c r="LJR19" s="219"/>
      <c r="LJS19" s="219"/>
      <c r="LJT19" s="219"/>
      <c r="LJU19" s="219"/>
      <c r="LJV19" s="219"/>
      <c r="LJW19" s="219"/>
      <c r="LJX19" s="219"/>
      <c r="LJY19" s="219"/>
      <c r="LJZ19" s="219"/>
      <c r="LKA19" s="219"/>
      <c r="LKB19" s="219"/>
      <c r="LKC19" s="219"/>
      <c r="LKD19" s="219"/>
      <c r="LKE19" s="219"/>
      <c r="LKF19" s="219"/>
      <c r="LKG19" s="219"/>
      <c r="LKH19" s="219"/>
      <c r="LKI19" s="219"/>
      <c r="LKJ19" s="219"/>
      <c r="LKK19" s="219"/>
      <c r="LKL19" s="219"/>
      <c r="LKM19" s="219"/>
      <c r="LKN19" s="219"/>
      <c r="LKO19" s="219"/>
      <c r="LKP19" s="219"/>
      <c r="LKQ19" s="219"/>
      <c r="LKR19" s="219"/>
      <c r="LKS19" s="219"/>
      <c r="LKT19" s="219"/>
      <c r="LKU19" s="219"/>
      <c r="LKV19" s="219"/>
      <c r="LKW19" s="219"/>
      <c r="LKX19" s="219"/>
      <c r="LKY19" s="219"/>
      <c r="LKZ19" s="219"/>
      <c r="LLA19" s="219"/>
      <c r="LLB19" s="219"/>
      <c r="LLC19" s="219"/>
      <c r="LLD19" s="219"/>
      <c r="LLE19" s="219"/>
      <c r="LLF19" s="219"/>
      <c r="LLG19" s="219"/>
      <c r="LLH19" s="219"/>
      <c r="LLI19" s="219"/>
      <c r="LLJ19" s="219"/>
      <c r="LLK19" s="219"/>
      <c r="LLL19" s="219"/>
      <c r="LLM19" s="219"/>
      <c r="LLN19" s="219"/>
      <c r="LLO19" s="219"/>
      <c r="LLP19" s="219"/>
      <c r="LLQ19" s="219"/>
      <c r="LLR19" s="219"/>
      <c r="LLS19" s="219"/>
      <c r="LLT19" s="219"/>
      <c r="LLU19" s="219"/>
      <c r="LLV19" s="219"/>
      <c r="LLW19" s="219"/>
      <c r="LLX19" s="219"/>
      <c r="LLY19" s="219"/>
      <c r="LLZ19" s="219"/>
      <c r="LMA19" s="219"/>
      <c r="LMB19" s="219"/>
      <c r="LMC19" s="219"/>
      <c r="LMD19" s="219"/>
      <c r="LME19" s="219"/>
      <c r="LMF19" s="219"/>
      <c r="LMG19" s="219"/>
      <c r="LMH19" s="219"/>
      <c r="LMI19" s="219"/>
      <c r="LMJ19" s="219"/>
      <c r="LMK19" s="219"/>
      <c r="LML19" s="219"/>
      <c r="LMM19" s="219"/>
      <c r="LMN19" s="219"/>
      <c r="LMO19" s="219"/>
      <c r="LMP19" s="219"/>
      <c r="LMQ19" s="219"/>
      <c r="LMR19" s="219"/>
      <c r="LMS19" s="219"/>
      <c r="LMT19" s="219"/>
      <c r="LMU19" s="219"/>
      <c r="LMV19" s="219"/>
      <c r="LMW19" s="219"/>
      <c r="LMX19" s="219"/>
      <c r="LMY19" s="219"/>
      <c r="LMZ19" s="219"/>
      <c r="LNA19" s="219"/>
      <c r="LNB19" s="219"/>
      <c r="LNC19" s="219"/>
      <c r="LND19" s="219"/>
      <c r="LNE19" s="219"/>
      <c r="LNF19" s="219"/>
      <c r="LNG19" s="219"/>
      <c r="LNH19" s="219"/>
      <c r="LNI19" s="219"/>
      <c r="LNJ19" s="219"/>
      <c r="LNK19" s="219"/>
      <c r="LNL19" s="219"/>
      <c r="LNM19" s="219"/>
      <c r="LNN19" s="219"/>
      <c r="LNO19" s="219"/>
      <c r="LNP19" s="219"/>
      <c r="LNQ19" s="219"/>
      <c r="LNR19" s="219"/>
      <c r="LNS19" s="219"/>
      <c r="LNT19" s="219"/>
      <c r="LNU19" s="219"/>
      <c r="LNV19" s="219"/>
      <c r="LNW19" s="219"/>
      <c r="LNX19" s="219"/>
      <c r="LNY19" s="219"/>
      <c r="LNZ19" s="219"/>
      <c r="LOA19" s="219"/>
      <c r="LOB19" s="219"/>
      <c r="LOC19" s="219"/>
      <c r="LOD19" s="219"/>
      <c r="LOE19" s="219"/>
      <c r="LOF19" s="219"/>
      <c r="LOG19" s="219"/>
      <c r="LOH19" s="219"/>
      <c r="LOI19" s="219"/>
      <c r="LOJ19" s="219"/>
      <c r="LOK19" s="219"/>
      <c r="LOL19" s="219"/>
      <c r="LOM19" s="219"/>
      <c r="LON19" s="219"/>
      <c r="LOO19" s="219"/>
      <c r="LOP19" s="219"/>
      <c r="LOQ19" s="219"/>
      <c r="LOR19" s="219"/>
      <c r="LOS19" s="219"/>
      <c r="LOT19" s="219"/>
      <c r="LOU19" s="219"/>
      <c r="LOV19" s="219"/>
      <c r="LOW19" s="219"/>
      <c r="LOX19" s="219"/>
      <c r="LOY19" s="219"/>
      <c r="LOZ19" s="219"/>
      <c r="LPA19" s="219"/>
      <c r="LPB19" s="219"/>
      <c r="LPC19" s="219"/>
      <c r="LPD19" s="219"/>
      <c r="LPE19" s="219"/>
      <c r="LPF19" s="219"/>
      <c r="LPG19" s="219"/>
      <c r="LPH19" s="219"/>
      <c r="LPI19" s="219"/>
      <c r="LPJ19" s="219"/>
      <c r="LPK19" s="219"/>
      <c r="LPL19" s="219"/>
      <c r="LPM19" s="219"/>
      <c r="LPN19" s="219"/>
      <c r="LPO19" s="219"/>
      <c r="LPP19" s="219"/>
      <c r="LPQ19" s="219"/>
      <c r="LPR19" s="219"/>
      <c r="LPS19" s="219"/>
      <c r="LPT19" s="219"/>
      <c r="LPU19" s="219"/>
      <c r="LPV19" s="219"/>
      <c r="LPW19" s="219"/>
      <c r="LPX19" s="219"/>
      <c r="LPY19" s="219"/>
      <c r="LPZ19" s="219"/>
      <c r="LQA19" s="219"/>
      <c r="LQB19" s="219"/>
      <c r="LQC19" s="219"/>
      <c r="LQD19" s="219"/>
      <c r="LQE19" s="219"/>
      <c r="LQF19" s="219"/>
      <c r="LQG19" s="219"/>
      <c r="LQH19" s="219"/>
      <c r="LQI19" s="219"/>
      <c r="LQJ19" s="219"/>
      <c r="LQK19" s="219"/>
      <c r="LQL19" s="219"/>
      <c r="LQM19" s="219"/>
      <c r="LQN19" s="219"/>
      <c r="LQO19" s="219"/>
      <c r="LQP19" s="219"/>
      <c r="LQQ19" s="219"/>
      <c r="LQR19" s="219"/>
      <c r="LQS19" s="219"/>
      <c r="LQT19" s="219"/>
      <c r="LQU19" s="219"/>
      <c r="LQV19" s="219"/>
      <c r="LQW19" s="219"/>
      <c r="LQX19" s="219"/>
      <c r="LQY19" s="219"/>
      <c r="LQZ19" s="219"/>
      <c r="LRA19" s="219"/>
      <c r="LRB19" s="219"/>
      <c r="LRC19" s="219"/>
      <c r="LRD19" s="219"/>
      <c r="LRE19" s="219"/>
      <c r="LRF19" s="219"/>
      <c r="LRG19" s="219"/>
      <c r="LRH19" s="219"/>
      <c r="LRI19" s="219"/>
      <c r="LRJ19" s="219"/>
      <c r="LRK19" s="219"/>
      <c r="LRL19" s="219"/>
      <c r="LRM19" s="219"/>
      <c r="LRN19" s="219"/>
      <c r="LRO19" s="219"/>
      <c r="LRP19" s="219"/>
      <c r="LRQ19" s="219"/>
      <c r="LRR19" s="219"/>
      <c r="LRS19" s="219"/>
      <c r="LRT19" s="219"/>
      <c r="LRU19" s="219"/>
      <c r="LRV19" s="219"/>
      <c r="LRW19" s="219"/>
      <c r="LRX19" s="219"/>
      <c r="LRY19" s="219"/>
      <c r="LRZ19" s="219"/>
      <c r="LSA19" s="219"/>
      <c r="LSB19" s="219"/>
      <c r="LSC19" s="219"/>
      <c r="LSD19" s="219"/>
      <c r="LSE19" s="219"/>
      <c r="LSF19" s="219"/>
      <c r="LSG19" s="219"/>
      <c r="LSH19" s="219"/>
      <c r="LSI19" s="219"/>
      <c r="LSJ19" s="219"/>
      <c r="LSK19" s="219"/>
      <c r="LSL19" s="219"/>
      <c r="LSM19" s="219"/>
      <c r="LSN19" s="219"/>
      <c r="LSO19" s="219"/>
      <c r="LSP19" s="219"/>
      <c r="LSQ19" s="219"/>
      <c r="LSR19" s="219"/>
      <c r="LSS19" s="219"/>
      <c r="LST19" s="219"/>
      <c r="LSU19" s="219"/>
      <c r="LSV19" s="219"/>
      <c r="LSW19" s="219"/>
      <c r="LSX19" s="219"/>
      <c r="LSY19" s="219"/>
      <c r="LSZ19" s="219"/>
      <c r="LTA19" s="219"/>
      <c r="LTB19" s="219"/>
      <c r="LTC19" s="219"/>
      <c r="LTD19" s="219"/>
      <c r="LTE19" s="219"/>
      <c r="LTF19" s="219"/>
      <c r="LTG19" s="219"/>
      <c r="LTH19" s="219"/>
      <c r="LTI19" s="219"/>
      <c r="LTJ19" s="219"/>
      <c r="LTK19" s="219"/>
      <c r="LTL19" s="219"/>
      <c r="LTM19" s="219"/>
      <c r="LTN19" s="219"/>
      <c r="LTO19" s="219"/>
      <c r="LTP19" s="219"/>
      <c r="LTQ19" s="219"/>
      <c r="LTR19" s="219"/>
      <c r="LTS19" s="219"/>
      <c r="LTT19" s="219"/>
      <c r="LTU19" s="219"/>
      <c r="LTV19" s="219"/>
      <c r="LTW19" s="219"/>
      <c r="LTX19" s="219"/>
      <c r="LTY19" s="219"/>
      <c r="LTZ19" s="219"/>
      <c r="LUA19" s="219"/>
      <c r="LUB19" s="219"/>
      <c r="LUC19" s="219"/>
      <c r="LUD19" s="219"/>
      <c r="LUE19" s="219"/>
      <c r="LUF19" s="219"/>
      <c r="LUG19" s="219"/>
      <c r="LUH19" s="219"/>
      <c r="LUI19" s="219"/>
      <c r="LUJ19" s="219"/>
      <c r="LUK19" s="219"/>
      <c r="LUL19" s="219"/>
      <c r="LUM19" s="219"/>
      <c r="LUN19" s="219"/>
      <c r="LUO19" s="219"/>
      <c r="LUP19" s="219"/>
      <c r="LUQ19" s="219"/>
      <c r="LUR19" s="219"/>
      <c r="LUS19" s="219"/>
      <c r="LUT19" s="219"/>
      <c r="LUU19" s="219"/>
      <c r="LUV19" s="219"/>
      <c r="LUW19" s="219"/>
      <c r="LUX19" s="219"/>
      <c r="LUY19" s="219"/>
      <c r="LUZ19" s="219"/>
      <c r="LVA19" s="219"/>
      <c r="LVB19" s="219"/>
      <c r="LVC19" s="219"/>
      <c r="LVD19" s="219"/>
      <c r="LVE19" s="219"/>
      <c r="LVF19" s="219"/>
      <c r="LVG19" s="219"/>
      <c r="LVH19" s="219"/>
      <c r="LVI19" s="219"/>
      <c r="LVJ19" s="219"/>
      <c r="LVK19" s="219"/>
      <c r="LVL19" s="219"/>
      <c r="LVM19" s="219"/>
      <c r="LVN19" s="219"/>
      <c r="LVO19" s="219"/>
      <c r="LVP19" s="219"/>
      <c r="LVQ19" s="219"/>
      <c r="LVR19" s="219"/>
      <c r="LVS19" s="219"/>
      <c r="LVT19" s="219"/>
      <c r="LVU19" s="219"/>
      <c r="LVV19" s="219"/>
      <c r="LVW19" s="219"/>
      <c r="LVX19" s="219"/>
      <c r="LVY19" s="219"/>
      <c r="LVZ19" s="219"/>
      <c r="LWA19" s="219"/>
      <c r="LWB19" s="219"/>
      <c r="LWC19" s="219"/>
      <c r="LWD19" s="219"/>
      <c r="LWE19" s="219"/>
      <c r="LWF19" s="219"/>
      <c r="LWG19" s="219"/>
      <c r="LWH19" s="219"/>
      <c r="LWI19" s="219"/>
      <c r="LWJ19" s="219"/>
      <c r="LWK19" s="219"/>
      <c r="LWL19" s="219"/>
      <c r="LWM19" s="219"/>
      <c r="LWN19" s="219"/>
      <c r="LWO19" s="219"/>
      <c r="LWP19" s="219"/>
      <c r="LWQ19" s="219"/>
      <c r="LWR19" s="219"/>
      <c r="LWS19" s="219"/>
      <c r="LWT19" s="219"/>
      <c r="LWU19" s="219"/>
      <c r="LWV19" s="219"/>
      <c r="LWW19" s="219"/>
      <c r="LWX19" s="219"/>
      <c r="LWY19" s="219"/>
      <c r="LWZ19" s="219"/>
      <c r="LXA19" s="219"/>
      <c r="LXB19" s="219"/>
      <c r="LXC19" s="219"/>
      <c r="LXD19" s="219"/>
      <c r="LXE19" s="219"/>
      <c r="LXF19" s="219"/>
      <c r="LXG19" s="219"/>
      <c r="LXH19" s="219"/>
      <c r="LXI19" s="219"/>
      <c r="LXJ19" s="219"/>
      <c r="LXK19" s="219"/>
      <c r="LXL19" s="219"/>
      <c r="LXM19" s="219"/>
      <c r="LXN19" s="219"/>
      <c r="LXO19" s="219"/>
      <c r="LXP19" s="219"/>
      <c r="LXQ19" s="219"/>
      <c r="LXR19" s="219"/>
      <c r="LXS19" s="219"/>
      <c r="LXT19" s="219"/>
      <c r="LXU19" s="219"/>
      <c r="LXV19" s="219"/>
      <c r="LXW19" s="219"/>
      <c r="LXX19" s="219"/>
      <c r="LXY19" s="219"/>
      <c r="LXZ19" s="219"/>
      <c r="LYA19" s="219"/>
      <c r="LYB19" s="219"/>
      <c r="LYC19" s="219"/>
      <c r="LYD19" s="219"/>
      <c r="LYE19" s="219"/>
      <c r="LYF19" s="219"/>
      <c r="LYG19" s="219"/>
      <c r="LYH19" s="219"/>
      <c r="LYI19" s="219"/>
      <c r="LYJ19" s="219"/>
      <c r="LYK19" s="219"/>
      <c r="LYL19" s="219"/>
      <c r="LYM19" s="219"/>
      <c r="LYN19" s="219"/>
      <c r="LYO19" s="219"/>
      <c r="LYP19" s="219"/>
      <c r="LYQ19" s="219"/>
      <c r="LYR19" s="219"/>
      <c r="LYS19" s="219"/>
      <c r="LYT19" s="219"/>
      <c r="LYU19" s="219"/>
      <c r="LYV19" s="219"/>
      <c r="LYW19" s="219"/>
      <c r="LYX19" s="219"/>
      <c r="LYY19" s="219"/>
      <c r="LYZ19" s="219"/>
      <c r="LZA19" s="219"/>
      <c r="LZB19" s="219"/>
      <c r="LZC19" s="219"/>
      <c r="LZD19" s="219"/>
      <c r="LZE19" s="219"/>
      <c r="LZF19" s="219"/>
      <c r="LZG19" s="219"/>
      <c r="LZH19" s="219"/>
      <c r="LZI19" s="219"/>
      <c r="LZJ19" s="219"/>
      <c r="LZK19" s="219"/>
      <c r="LZL19" s="219"/>
      <c r="LZM19" s="219"/>
      <c r="LZN19" s="219"/>
      <c r="LZO19" s="219"/>
      <c r="LZP19" s="219"/>
      <c r="LZQ19" s="219"/>
      <c r="LZR19" s="219"/>
      <c r="LZS19" s="219"/>
      <c r="LZT19" s="219"/>
      <c r="LZU19" s="219"/>
      <c r="LZV19" s="219"/>
      <c r="LZW19" s="219"/>
      <c r="LZX19" s="219"/>
      <c r="LZY19" s="219"/>
      <c r="LZZ19" s="219"/>
      <c r="MAA19" s="219"/>
      <c r="MAB19" s="219"/>
      <c r="MAC19" s="219"/>
      <c r="MAD19" s="219"/>
      <c r="MAE19" s="219"/>
      <c r="MAF19" s="219"/>
      <c r="MAG19" s="219"/>
      <c r="MAH19" s="219"/>
      <c r="MAI19" s="219"/>
      <c r="MAJ19" s="219"/>
      <c r="MAK19" s="219"/>
      <c r="MAL19" s="219"/>
      <c r="MAM19" s="219"/>
      <c r="MAN19" s="219"/>
      <c r="MAO19" s="219"/>
      <c r="MAP19" s="219"/>
      <c r="MAQ19" s="219"/>
      <c r="MAR19" s="219"/>
      <c r="MAS19" s="219"/>
      <c r="MAT19" s="219"/>
      <c r="MAU19" s="219"/>
      <c r="MAV19" s="219"/>
      <c r="MAW19" s="219"/>
      <c r="MAX19" s="219"/>
      <c r="MAY19" s="219"/>
      <c r="MAZ19" s="219"/>
      <c r="MBA19" s="219"/>
      <c r="MBB19" s="219"/>
      <c r="MBC19" s="219"/>
      <c r="MBD19" s="219"/>
      <c r="MBE19" s="219"/>
      <c r="MBF19" s="219"/>
      <c r="MBG19" s="219"/>
      <c r="MBH19" s="219"/>
      <c r="MBI19" s="219"/>
      <c r="MBJ19" s="219"/>
      <c r="MBK19" s="219"/>
      <c r="MBL19" s="219"/>
      <c r="MBM19" s="219"/>
      <c r="MBN19" s="219"/>
      <c r="MBO19" s="219"/>
      <c r="MBP19" s="219"/>
      <c r="MBQ19" s="219"/>
      <c r="MBR19" s="219"/>
      <c r="MBS19" s="219"/>
      <c r="MBT19" s="219"/>
      <c r="MBU19" s="219"/>
      <c r="MBV19" s="219"/>
      <c r="MBW19" s="219"/>
      <c r="MBX19" s="219"/>
      <c r="MBY19" s="219"/>
      <c r="MBZ19" s="219"/>
      <c r="MCA19" s="219"/>
      <c r="MCB19" s="219"/>
      <c r="MCC19" s="219"/>
      <c r="MCD19" s="219"/>
      <c r="MCE19" s="219"/>
      <c r="MCF19" s="219"/>
      <c r="MCG19" s="219"/>
      <c r="MCH19" s="219"/>
      <c r="MCI19" s="219"/>
      <c r="MCJ19" s="219"/>
      <c r="MCK19" s="219"/>
      <c r="MCL19" s="219"/>
      <c r="MCM19" s="219"/>
      <c r="MCN19" s="219"/>
      <c r="MCO19" s="219"/>
      <c r="MCP19" s="219"/>
      <c r="MCQ19" s="219"/>
      <c r="MCR19" s="219"/>
      <c r="MCS19" s="219"/>
      <c r="MCT19" s="219"/>
      <c r="MCU19" s="219"/>
      <c r="MCV19" s="219"/>
      <c r="MCW19" s="219"/>
      <c r="MCX19" s="219"/>
      <c r="MCY19" s="219"/>
      <c r="MCZ19" s="219"/>
      <c r="MDA19" s="219"/>
      <c r="MDB19" s="219"/>
      <c r="MDC19" s="219"/>
      <c r="MDD19" s="219"/>
      <c r="MDE19" s="219"/>
      <c r="MDF19" s="219"/>
      <c r="MDG19" s="219"/>
      <c r="MDH19" s="219"/>
      <c r="MDI19" s="219"/>
      <c r="MDJ19" s="219"/>
      <c r="MDK19" s="219"/>
      <c r="MDL19" s="219"/>
      <c r="MDM19" s="219"/>
      <c r="MDN19" s="219"/>
      <c r="MDO19" s="219"/>
      <c r="MDP19" s="219"/>
      <c r="MDQ19" s="219"/>
      <c r="MDR19" s="219"/>
      <c r="MDS19" s="219"/>
      <c r="MDT19" s="219"/>
      <c r="MDU19" s="219"/>
      <c r="MDV19" s="219"/>
      <c r="MDW19" s="219"/>
      <c r="MDX19" s="219"/>
      <c r="MDY19" s="219"/>
      <c r="MDZ19" s="219"/>
      <c r="MEA19" s="219"/>
      <c r="MEB19" s="219"/>
      <c r="MEC19" s="219"/>
      <c r="MED19" s="219"/>
      <c r="MEE19" s="219"/>
      <c r="MEF19" s="219"/>
      <c r="MEG19" s="219"/>
      <c r="MEH19" s="219"/>
      <c r="MEI19" s="219"/>
      <c r="MEJ19" s="219"/>
      <c r="MEK19" s="219"/>
      <c r="MEL19" s="219"/>
      <c r="MEM19" s="219"/>
      <c r="MEN19" s="219"/>
      <c r="MEO19" s="219"/>
      <c r="MEP19" s="219"/>
      <c r="MEQ19" s="219"/>
      <c r="MER19" s="219"/>
      <c r="MES19" s="219"/>
      <c r="MET19" s="219"/>
      <c r="MEU19" s="219"/>
      <c r="MEV19" s="219"/>
      <c r="MEW19" s="219"/>
      <c r="MEX19" s="219"/>
      <c r="MEY19" s="219"/>
      <c r="MEZ19" s="219"/>
      <c r="MFA19" s="219"/>
      <c r="MFB19" s="219"/>
      <c r="MFC19" s="219"/>
      <c r="MFD19" s="219"/>
      <c r="MFE19" s="219"/>
      <c r="MFF19" s="219"/>
      <c r="MFG19" s="219"/>
      <c r="MFH19" s="219"/>
      <c r="MFI19" s="219"/>
      <c r="MFJ19" s="219"/>
      <c r="MFK19" s="219"/>
      <c r="MFL19" s="219"/>
      <c r="MFM19" s="219"/>
      <c r="MFN19" s="219"/>
      <c r="MFO19" s="219"/>
      <c r="MFP19" s="219"/>
      <c r="MFQ19" s="219"/>
      <c r="MFR19" s="219"/>
      <c r="MFS19" s="219"/>
      <c r="MFT19" s="219"/>
      <c r="MFU19" s="219"/>
      <c r="MFV19" s="219"/>
      <c r="MFW19" s="219"/>
      <c r="MFX19" s="219"/>
      <c r="MFY19" s="219"/>
      <c r="MFZ19" s="219"/>
      <c r="MGA19" s="219"/>
      <c r="MGB19" s="219"/>
      <c r="MGC19" s="219"/>
      <c r="MGD19" s="219"/>
      <c r="MGE19" s="219"/>
      <c r="MGF19" s="219"/>
      <c r="MGG19" s="219"/>
      <c r="MGH19" s="219"/>
      <c r="MGI19" s="219"/>
      <c r="MGJ19" s="219"/>
      <c r="MGK19" s="219"/>
      <c r="MGL19" s="219"/>
      <c r="MGM19" s="219"/>
      <c r="MGN19" s="219"/>
      <c r="MGO19" s="219"/>
      <c r="MGP19" s="219"/>
      <c r="MGQ19" s="219"/>
      <c r="MGR19" s="219"/>
      <c r="MGS19" s="219"/>
      <c r="MGT19" s="219"/>
      <c r="MGU19" s="219"/>
      <c r="MGV19" s="219"/>
      <c r="MGW19" s="219"/>
      <c r="MGX19" s="219"/>
      <c r="MGY19" s="219"/>
      <c r="MGZ19" s="219"/>
      <c r="MHA19" s="219"/>
      <c r="MHB19" s="219"/>
      <c r="MHC19" s="219"/>
      <c r="MHD19" s="219"/>
      <c r="MHE19" s="219"/>
      <c r="MHF19" s="219"/>
      <c r="MHG19" s="219"/>
      <c r="MHH19" s="219"/>
      <c r="MHI19" s="219"/>
      <c r="MHJ19" s="219"/>
      <c r="MHK19" s="219"/>
      <c r="MHL19" s="219"/>
      <c r="MHM19" s="219"/>
      <c r="MHN19" s="219"/>
      <c r="MHO19" s="219"/>
      <c r="MHP19" s="219"/>
      <c r="MHQ19" s="219"/>
      <c r="MHR19" s="219"/>
      <c r="MHS19" s="219"/>
      <c r="MHT19" s="219"/>
      <c r="MHU19" s="219"/>
      <c r="MHV19" s="219"/>
      <c r="MHW19" s="219"/>
      <c r="MHX19" s="219"/>
      <c r="MHY19" s="219"/>
      <c r="MHZ19" s="219"/>
      <c r="MIA19" s="219"/>
      <c r="MIB19" s="219"/>
      <c r="MIC19" s="219"/>
      <c r="MID19" s="219"/>
      <c r="MIE19" s="219"/>
      <c r="MIF19" s="219"/>
      <c r="MIG19" s="219"/>
      <c r="MIH19" s="219"/>
      <c r="MII19" s="219"/>
      <c r="MIJ19" s="219"/>
      <c r="MIK19" s="219"/>
      <c r="MIL19" s="219"/>
      <c r="MIM19" s="219"/>
      <c r="MIN19" s="219"/>
      <c r="MIO19" s="219"/>
      <c r="MIP19" s="219"/>
      <c r="MIQ19" s="219"/>
      <c r="MIR19" s="219"/>
      <c r="MIS19" s="219"/>
      <c r="MIT19" s="219"/>
      <c r="MIU19" s="219"/>
      <c r="MIV19" s="219"/>
      <c r="MIW19" s="219"/>
      <c r="MIX19" s="219"/>
      <c r="MIY19" s="219"/>
      <c r="MIZ19" s="219"/>
      <c r="MJA19" s="219"/>
      <c r="MJB19" s="219"/>
      <c r="MJC19" s="219"/>
      <c r="MJD19" s="219"/>
      <c r="MJE19" s="219"/>
      <c r="MJF19" s="219"/>
      <c r="MJG19" s="219"/>
      <c r="MJH19" s="219"/>
      <c r="MJI19" s="219"/>
      <c r="MJJ19" s="219"/>
      <c r="MJK19" s="219"/>
      <c r="MJL19" s="219"/>
      <c r="MJM19" s="219"/>
      <c r="MJN19" s="219"/>
      <c r="MJO19" s="219"/>
      <c r="MJP19" s="219"/>
      <c r="MJQ19" s="219"/>
      <c r="MJR19" s="219"/>
      <c r="MJS19" s="219"/>
      <c r="MJT19" s="219"/>
      <c r="MJU19" s="219"/>
      <c r="MJV19" s="219"/>
      <c r="MJW19" s="219"/>
      <c r="MJX19" s="219"/>
      <c r="MJY19" s="219"/>
      <c r="MJZ19" s="219"/>
      <c r="MKA19" s="219"/>
      <c r="MKB19" s="219"/>
      <c r="MKC19" s="219"/>
      <c r="MKD19" s="219"/>
      <c r="MKE19" s="219"/>
      <c r="MKF19" s="219"/>
      <c r="MKG19" s="219"/>
      <c r="MKH19" s="219"/>
      <c r="MKI19" s="219"/>
      <c r="MKJ19" s="219"/>
      <c r="MKK19" s="219"/>
      <c r="MKL19" s="219"/>
      <c r="MKM19" s="219"/>
      <c r="MKN19" s="219"/>
      <c r="MKO19" s="219"/>
      <c r="MKP19" s="219"/>
      <c r="MKQ19" s="219"/>
      <c r="MKR19" s="219"/>
      <c r="MKS19" s="219"/>
      <c r="MKT19" s="219"/>
      <c r="MKU19" s="219"/>
      <c r="MKV19" s="219"/>
      <c r="MKW19" s="219"/>
      <c r="MKX19" s="219"/>
      <c r="MKY19" s="219"/>
      <c r="MKZ19" s="219"/>
      <c r="MLA19" s="219"/>
      <c r="MLB19" s="219"/>
      <c r="MLC19" s="219"/>
      <c r="MLD19" s="219"/>
      <c r="MLE19" s="219"/>
      <c r="MLF19" s="219"/>
      <c r="MLG19" s="219"/>
      <c r="MLH19" s="219"/>
      <c r="MLI19" s="219"/>
      <c r="MLJ19" s="219"/>
      <c r="MLK19" s="219"/>
      <c r="MLL19" s="219"/>
      <c r="MLM19" s="219"/>
      <c r="MLN19" s="219"/>
      <c r="MLO19" s="219"/>
      <c r="MLP19" s="219"/>
      <c r="MLQ19" s="219"/>
      <c r="MLR19" s="219"/>
      <c r="MLS19" s="219"/>
      <c r="MLT19" s="219"/>
      <c r="MLU19" s="219"/>
      <c r="MLV19" s="219"/>
      <c r="MLW19" s="219"/>
      <c r="MLX19" s="219"/>
      <c r="MLY19" s="219"/>
      <c r="MLZ19" s="219"/>
      <c r="MMA19" s="219"/>
      <c r="MMB19" s="219"/>
      <c r="MMC19" s="219"/>
      <c r="MMD19" s="219"/>
      <c r="MME19" s="219"/>
      <c r="MMF19" s="219"/>
      <c r="MMG19" s="219"/>
      <c r="MMH19" s="219"/>
      <c r="MMI19" s="219"/>
      <c r="MMJ19" s="219"/>
      <c r="MMK19" s="219"/>
      <c r="MML19" s="219"/>
      <c r="MMM19" s="219"/>
      <c r="MMN19" s="219"/>
      <c r="MMO19" s="219"/>
      <c r="MMP19" s="219"/>
      <c r="MMQ19" s="219"/>
      <c r="MMR19" s="219"/>
      <c r="MMS19" s="219"/>
      <c r="MMT19" s="219"/>
      <c r="MMU19" s="219"/>
      <c r="MMV19" s="219"/>
      <c r="MMW19" s="219"/>
      <c r="MMX19" s="219"/>
      <c r="MMY19" s="219"/>
      <c r="MMZ19" s="219"/>
      <c r="MNA19" s="219"/>
      <c r="MNB19" s="219"/>
      <c r="MNC19" s="219"/>
      <c r="MND19" s="219"/>
      <c r="MNE19" s="219"/>
      <c r="MNF19" s="219"/>
      <c r="MNG19" s="219"/>
      <c r="MNH19" s="219"/>
      <c r="MNI19" s="219"/>
      <c r="MNJ19" s="219"/>
      <c r="MNK19" s="219"/>
      <c r="MNL19" s="219"/>
      <c r="MNM19" s="219"/>
      <c r="MNN19" s="219"/>
      <c r="MNO19" s="219"/>
      <c r="MNP19" s="219"/>
      <c r="MNQ19" s="219"/>
      <c r="MNR19" s="219"/>
      <c r="MNS19" s="219"/>
      <c r="MNT19" s="219"/>
      <c r="MNU19" s="219"/>
      <c r="MNV19" s="219"/>
      <c r="MNW19" s="219"/>
      <c r="MNX19" s="219"/>
      <c r="MNY19" s="219"/>
      <c r="MNZ19" s="219"/>
      <c r="MOA19" s="219"/>
      <c r="MOB19" s="219"/>
      <c r="MOC19" s="219"/>
      <c r="MOD19" s="219"/>
      <c r="MOE19" s="219"/>
      <c r="MOF19" s="219"/>
      <c r="MOG19" s="219"/>
      <c r="MOH19" s="219"/>
      <c r="MOI19" s="219"/>
      <c r="MOJ19" s="219"/>
      <c r="MOK19" s="219"/>
      <c r="MOL19" s="219"/>
      <c r="MOM19" s="219"/>
      <c r="MON19" s="219"/>
      <c r="MOO19" s="219"/>
      <c r="MOP19" s="219"/>
      <c r="MOQ19" s="219"/>
      <c r="MOR19" s="219"/>
      <c r="MOS19" s="219"/>
      <c r="MOT19" s="219"/>
      <c r="MOU19" s="219"/>
      <c r="MOV19" s="219"/>
      <c r="MOW19" s="219"/>
      <c r="MOX19" s="219"/>
      <c r="MOY19" s="219"/>
      <c r="MOZ19" s="219"/>
      <c r="MPA19" s="219"/>
      <c r="MPB19" s="219"/>
      <c r="MPC19" s="219"/>
      <c r="MPD19" s="219"/>
      <c r="MPE19" s="219"/>
      <c r="MPF19" s="219"/>
      <c r="MPG19" s="219"/>
      <c r="MPH19" s="219"/>
      <c r="MPI19" s="219"/>
      <c r="MPJ19" s="219"/>
      <c r="MPK19" s="219"/>
      <c r="MPL19" s="219"/>
      <c r="MPM19" s="219"/>
      <c r="MPN19" s="219"/>
      <c r="MPO19" s="219"/>
      <c r="MPP19" s="219"/>
      <c r="MPQ19" s="219"/>
      <c r="MPR19" s="219"/>
      <c r="MPS19" s="219"/>
      <c r="MPT19" s="219"/>
      <c r="MPU19" s="219"/>
      <c r="MPV19" s="219"/>
      <c r="MPW19" s="219"/>
      <c r="MPX19" s="219"/>
      <c r="MPY19" s="219"/>
      <c r="MPZ19" s="219"/>
      <c r="MQA19" s="219"/>
      <c r="MQB19" s="219"/>
      <c r="MQC19" s="219"/>
      <c r="MQD19" s="219"/>
      <c r="MQE19" s="219"/>
      <c r="MQF19" s="219"/>
      <c r="MQG19" s="219"/>
      <c r="MQH19" s="219"/>
      <c r="MQI19" s="219"/>
      <c r="MQJ19" s="219"/>
      <c r="MQK19" s="219"/>
      <c r="MQL19" s="219"/>
      <c r="MQM19" s="219"/>
      <c r="MQN19" s="219"/>
      <c r="MQO19" s="219"/>
      <c r="MQP19" s="219"/>
      <c r="MQQ19" s="219"/>
      <c r="MQR19" s="219"/>
      <c r="MQS19" s="219"/>
      <c r="MQT19" s="219"/>
      <c r="MQU19" s="219"/>
      <c r="MQV19" s="219"/>
      <c r="MQW19" s="219"/>
      <c r="MQX19" s="219"/>
      <c r="MQY19" s="219"/>
      <c r="MQZ19" s="219"/>
      <c r="MRA19" s="219"/>
      <c r="MRB19" s="219"/>
      <c r="MRC19" s="219"/>
      <c r="MRD19" s="219"/>
      <c r="MRE19" s="219"/>
      <c r="MRF19" s="219"/>
      <c r="MRG19" s="219"/>
      <c r="MRH19" s="219"/>
      <c r="MRI19" s="219"/>
      <c r="MRJ19" s="219"/>
      <c r="MRK19" s="219"/>
      <c r="MRL19" s="219"/>
      <c r="MRM19" s="219"/>
      <c r="MRN19" s="219"/>
      <c r="MRO19" s="219"/>
      <c r="MRP19" s="219"/>
      <c r="MRQ19" s="219"/>
      <c r="MRR19" s="219"/>
      <c r="MRS19" s="219"/>
      <c r="MRT19" s="219"/>
      <c r="MRU19" s="219"/>
      <c r="MRV19" s="219"/>
      <c r="MRW19" s="219"/>
      <c r="MRX19" s="219"/>
      <c r="MRY19" s="219"/>
      <c r="MRZ19" s="219"/>
      <c r="MSA19" s="219"/>
      <c r="MSB19" s="219"/>
      <c r="MSC19" s="219"/>
      <c r="MSD19" s="219"/>
      <c r="MSE19" s="219"/>
      <c r="MSF19" s="219"/>
      <c r="MSG19" s="219"/>
      <c r="MSH19" s="219"/>
      <c r="MSI19" s="219"/>
      <c r="MSJ19" s="219"/>
      <c r="MSK19" s="219"/>
      <c r="MSL19" s="219"/>
      <c r="MSM19" s="219"/>
      <c r="MSN19" s="219"/>
      <c r="MSO19" s="219"/>
      <c r="MSP19" s="219"/>
      <c r="MSQ19" s="219"/>
      <c r="MSR19" s="219"/>
      <c r="MSS19" s="219"/>
      <c r="MST19" s="219"/>
      <c r="MSU19" s="219"/>
      <c r="MSV19" s="219"/>
      <c r="MSW19" s="219"/>
      <c r="MSX19" s="219"/>
      <c r="MSY19" s="219"/>
      <c r="MSZ19" s="219"/>
      <c r="MTA19" s="219"/>
      <c r="MTB19" s="219"/>
      <c r="MTC19" s="219"/>
      <c r="MTD19" s="219"/>
      <c r="MTE19" s="219"/>
      <c r="MTF19" s="219"/>
      <c r="MTG19" s="219"/>
      <c r="MTH19" s="219"/>
      <c r="MTI19" s="219"/>
      <c r="MTJ19" s="219"/>
      <c r="MTK19" s="219"/>
      <c r="MTL19" s="219"/>
      <c r="MTM19" s="219"/>
      <c r="MTN19" s="219"/>
      <c r="MTO19" s="219"/>
      <c r="MTP19" s="219"/>
      <c r="MTQ19" s="219"/>
      <c r="MTR19" s="219"/>
      <c r="MTS19" s="219"/>
      <c r="MTT19" s="219"/>
      <c r="MTU19" s="219"/>
      <c r="MTV19" s="219"/>
      <c r="MTW19" s="219"/>
      <c r="MTX19" s="219"/>
      <c r="MTY19" s="219"/>
      <c r="MTZ19" s="219"/>
      <c r="MUA19" s="219"/>
      <c r="MUB19" s="219"/>
      <c r="MUC19" s="219"/>
      <c r="MUD19" s="219"/>
      <c r="MUE19" s="219"/>
      <c r="MUF19" s="219"/>
      <c r="MUG19" s="219"/>
      <c r="MUH19" s="219"/>
      <c r="MUI19" s="219"/>
      <c r="MUJ19" s="219"/>
      <c r="MUK19" s="219"/>
      <c r="MUL19" s="219"/>
      <c r="MUM19" s="219"/>
      <c r="MUN19" s="219"/>
      <c r="MUO19" s="219"/>
      <c r="MUP19" s="219"/>
      <c r="MUQ19" s="219"/>
      <c r="MUR19" s="219"/>
      <c r="MUS19" s="219"/>
      <c r="MUT19" s="219"/>
      <c r="MUU19" s="219"/>
      <c r="MUV19" s="219"/>
      <c r="MUW19" s="219"/>
      <c r="MUX19" s="219"/>
      <c r="MUY19" s="219"/>
      <c r="MUZ19" s="219"/>
      <c r="MVA19" s="219"/>
      <c r="MVB19" s="219"/>
      <c r="MVC19" s="219"/>
      <c r="MVD19" s="219"/>
      <c r="MVE19" s="219"/>
      <c r="MVF19" s="219"/>
      <c r="MVG19" s="219"/>
      <c r="MVH19" s="219"/>
      <c r="MVI19" s="219"/>
      <c r="MVJ19" s="219"/>
      <c r="MVK19" s="219"/>
      <c r="MVL19" s="219"/>
      <c r="MVM19" s="219"/>
      <c r="MVN19" s="219"/>
      <c r="MVO19" s="219"/>
      <c r="MVP19" s="219"/>
      <c r="MVQ19" s="219"/>
      <c r="MVR19" s="219"/>
      <c r="MVS19" s="219"/>
      <c r="MVT19" s="219"/>
      <c r="MVU19" s="219"/>
      <c r="MVV19" s="219"/>
      <c r="MVW19" s="219"/>
      <c r="MVX19" s="219"/>
      <c r="MVY19" s="219"/>
      <c r="MVZ19" s="219"/>
      <c r="MWA19" s="219"/>
      <c r="MWB19" s="219"/>
      <c r="MWC19" s="219"/>
      <c r="MWD19" s="219"/>
      <c r="MWE19" s="219"/>
      <c r="MWF19" s="219"/>
      <c r="MWG19" s="219"/>
      <c r="MWH19" s="219"/>
      <c r="MWI19" s="219"/>
      <c r="MWJ19" s="219"/>
      <c r="MWK19" s="219"/>
      <c r="MWL19" s="219"/>
      <c r="MWM19" s="219"/>
      <c r="MWN19" s="219"/>
      <c r="MWO19" s="219"/>
      <c r="MWP19" s="219"/>
      <c r="MWQ19" s="219"/>
      <c r="MWR19" s="219"/>
      <c r="MWS19" s="219"/>
      <c r="MWT19" s="219"/>
      <c r="MWU19" s="219"/>
      <c r="MWV19" s="219"/>
      <c r="MWW19" s="219"/>
      <c r="MWX19" s="219"/>
      <c r="MWY19" s="219"/>
      <c r="MWZ19" s="219"/>
      <c r="MXA19" s="219"/>
      <c r="MXB19" s="219"/>
      <c r="MXC19" s="219"/>
      <c r="MXD19" s="219"/>
      <c r="MXE19" s="219"/>
      <c r="MXF19" s="219"/>
      <c r="MXG19" s="219"/>
      <c r="MXH19" s="219"/>
      <c r="MXI19" s="219"/>
      <c r="MXJ19" s="219"/>
      <c r="MXK19" s="219"/>
      <c r="MXL19" s="219"/>
      <c r="MXM19" s="219"/>
      <c r="MXN19" s="219"/>
      <c r="MXO19" s="219"/>
      <c r="MXP19" s="219"/>
      <c r="MXQ19" s="219"/>
      <c r="MXR19" s="219"/>
      <c r="MXS19" s="219"/>
      <c r="MXT19" s="219"/>
      <c r="MXU19" s="219"/>
      <c r="MXV19" s="219"/>
      <c r="MXW19" s="219"/>
      <c r="MXX19" s="219"/>
      <c r="MXY19" s="219"/>
      <c r="MXZ19" s="219"/>
      <c r="MYA19" s="219"/>
      <c r="MYB19" s="219"/>
      <c r="MYC19" s="219"/>
      <c r="MYD19" s="219"/>
      <c r="MYE19" s="219"/>
      <c r="MYF19" s="219"/>
      <c r="MYG19" s="219"/>
      <c r="MYH19" s="219"/>
      <c r="MYI19" s="219"/>
      <c r="MYJ19" s="219"/>
      <c r="MYK19" s="219"/>
      <c r="MYL19" s="219"/>
      <c r="MYM19" s="219"/>
      <c r="MYN19" s="219"/>
      <c r="MYO19" s="219"/>
      <c r="MYP19" s="219"/>
      <c r="MYQ19" s="219"/>
      <c r="MYR19" s="219"/>
      <c r="MYS19" s="219"/>
      <c r="MYT19" s="219"/>
      <c r="MYU19" s="219"/>
      <c r="MYV19" s="219"/>
      <c r="MYW19" s="219"/>
      <c r="MYX19" s="219"/>
      <c r="MYY19" s="219"/>
      <c r="MYZ19" s="219"/>
      <c r="MZA19" s="219"/>
      <c r="MZB19" s="219"/>
      <c r="MZC19" s="219"/>
      <c r="MZD19" s="219"/>
      <c r="MZE19" s="219"/>
      <c r="MZF19" s="219"/>
      <c r="MZG19" s="219"/>
      <c r="MZH19" s="219"/>
      <c r="MZI19" s="219"/>
      <c r="MZJ19" s="219"/>
      <c r="MZK19" s="219"/>
      <c r="MZL19" s="219"/>
      <c r="MZM19" s="219"/>
      <c r="MZN19" s="219"/>
      <c r="MZO19" s="219"/>
      <c r="MZP19" s="219"/>
      <c r="MZQ19" s="219"/>
      <c r="MZR19" s="219"/>
      <c r="MZS19" s="219"/>
      <c r="MZT19" s="219"/>
      <c r="MZU19" s="219"/>
      <c r="MZV19" s="219"/>
      <c r="MZW19" s="219"/>
      <c r="MZX19" s="219"/>
      <c r="MZY19" s="219"/>
      <c r="MZZ19" s="219"/>
      <c r="NAA19" s="219"/>
      <c r="NAB19" s="219"/>
      <c r="NAC19" s="219"/>
      <c r="NAD19" s="219"/>
      <c r="NAE19" s="219"/>
      <c r="NAF19" s="219"/>
      <c r="NAG19" s="219"/>
      <c r="NAH19" s="219"/>
      <c r="NAI19" s="219"/>
      <c r="NAJ19" s="219"/>
      <c r="NAK19" s="219"/>
      <c r="NAL19" s="219"/>
      <c r="NAM19" s="219"/>
      <c r="NAN19" s="219"/>
      <c r="NAO19" s="219"/>
      <c r="NAP19" s="219"/>
      <c r="NAQ19" s="219"/>
      <c r="NAR19" s="219"/>
      <c r="NAS19" s="219"/>
      <c r="NAT19" s="219"/>
      <c r="NAU19" s="219"/>
      <c r="NAV19" s="219"/>
      <c r="NAW19" s="219"/>
      <c r="NAX19" s="219"/>
      <c r="NAY19" s="219"/>
      <c r="NAZ19" s="219"/>
      <c r="NBA19" s="219"/>
      <c r="NBB19" s="219"/>
      <c r="NBC19" s="219"/>
      <c r="NBD19" s="219"/>
      <c r="NBE19" s="219"/>
      <c r="NBF19" s="219"/>
      <c r="NBG19" s="219"/>
      <c r="NBH19" s="219"/>
      <c r="NBI19" s="219"/>
      <c r="NBJ19" s="219"/>
      <c r="NBK19" s="219"/>
      <c r="NBL19" s="219"/>
      <c r="NBM19" s="219"/>
      <c r="NBN19" s="219"/>
      <c r="NBO19" s="219"/>
      <c r="NBP19" s="219"/>
      <c r="NBQ19" s="219"/>
      <c r="NBR19" s="219"/>
      <c r="NBS19" s="219"/>
      <c r="NBT19" s="219"/>
      <c r="NBU19" s="219"/>
      <c r="NBV19" s="219"/>
      <c r="NBW19" s="219"/>
      <c r="NBX19" s="219"/>
      <c r="NBY19" s="219"/>
      <c r="NBZ19" s="219"/>
      <c r="NCA19" s="219"/>
      <c r="NCB19" s="219"/>
      <c r="NCC19" s="219"/>
      <c r="NCD19" s="219"/>
      <c r="NCE19" s="219"/>
      <c r="NCF19" s="219"/>
      <c r="NCG19" s="219"/>
      <c r="NCH19" s="219"/>
      <c r="NCI19" s="219"/>
      <c r="NCJ19" s="219"/>
      <c r="NCK19" s="219"/>
      <c r="NCL19" s="219"/>
      <c r="NCM19" s="219"/>
      <c r="NCN19" s="219"/>
      <c r="NCO19" s="219"/>
      <c r="NCP19" s="219"/>
      <c r="NCQ19" s="219"/>
      <c r="NCR19" s="219"/>
      <c r="NCS19" s="219"/>
      <c r="NCT19" s="219"/>
      <c r="NCU19" s="219"/>
      <c r="NCV19" s="219"/>
      <c r="NCW19" s="219"/>
      <c r="NCX19" s="219"/>
      <c r="NCY19" s="219"/>
      <c r="NCZ19" s="219"/>
      <c r="NDA19" s="219"/>
      <c r="NDB19" s="219"/>
      <c r="NDC19" s="219"/>
      <c r="NDD19" s="219"/>
      <c r="NDE19" s="219"/>
      <c r="NDF19" s="219"/>
      <c r="NDG19" s="219"/>
      <c r="NDH19" s="219"/>
      <c r="NDI19" s="219"/>
      <c r="NDJ19" s="219"/>
      <c r="NDK19" s="219"/>
      <c r="NDL19" s="219"/>
      <c r="NDM19" s="219"/>
      <c r="NDN19" s="219"/>
      <c r="NDO19" s="219"/>
      <c r="NDP19" s="219"/>
      <c r="NDQ19" s="219"/>
      <c r="NDR19" s="219"/>
      <c r="NDS19" s="219"/>
      <c r="NDT19" s="219"/>
      <c r="NDU19" s="219"/>
      <c r="NDV19" s="219"/>
      <c r="NDW19" s="219"/>
      <c r="NDX19" s="219"/>
      <c r="NDY19" s="219"/>
      <c r="NDZ19" s="219"/>
      <c r="NEA19" s="219"/>
      <c r="NEB19" s="219"/>
      <c r="NEC19" s="219"/>
      <c r="NED19" s="219"/>
      <c r="NEE19" s="219"/>
      <c r="NEF19" s="219"/>
      <c r="NEG19" s="219"/>
      <c r="NEH19" s="219"/>
      <c r="NEI19" s="219"/>
      <c r="NEJ19" s="219"/>
      <c r="NEK19" s="219"/>
      <c r="NEL19" s="219"/>
      <c r="NEM19" s="219"/>
      <c r="NEN19" s="219"/>
      <c r="NEO19" s="219"/>
      <c r="NEP19" s="219"/>
      <c r="NEQ19" s="219"/>
      <c r="NER19" s="219"/>
      <c r="NES19" s="219"/>
      <c r="NET19" s="219"/>
      <c r="NEU19" s="219"/>
      <c r="NEV19" s="219"/>
      <c r="NEW19" s="219"/>
      <c r="NEX19" s="219"/>
      <c r="NEY19" s="219"/>
      <c r="NEZ19" s="219"/>
      <c r="NFA19" s="219"/>
      <c r="NFB19" s="219"/>
      <c r="NFC19" s="219"/>
      <c r="NFD19" s="219"/>
      <c r="NFE19" s="219"/>
      <c r="NFF19" s="219"/>
      <c r="NFG19" s="219"/>
      <c r="NFH19" s="219"/>
      <c r="NFI19" s="219"/>
      <c r="NFJ19" s="219"/>
      <c r="NFK19" s="219"/>
      <c r="NFL19" s="219"/>
      <c r="NFM19" s="219"/>
      <c r="NFN19" s="219"/>
      <c r="NFO19" s="219"/>
      <c r="NFP19" s="219"/>
      <c r="NFQ19" s="219"/>
      <c r="NFR19" s="219"/>
      <c r="NFS19" s="219"/>
      <c r="NFT19" s="219"/>
      <c r="NFU19" s="219"/>
      <c r="NFV19" s="219"/>
      <c r="NFW19" s="219"/>
      <c r="NFX19" s="219"/>
      <c r="NFY19" s="219"/>
      <c r="NFZ19" s="219"/>
      <c r="NGA19" s="219"/>
      <c r="NGB19" s="219"/>
      <c r="NGC19" s="219"/>
      <c r="NGD19" s="219"/>
      <c r="NGE19" s="219"/>
      <c r="NGF19" s="219"/>
      <c r="NGG19" s="219"/>
      <c r="NGH19" s="219"/>
      <c r="NGI19" s="219"/>
      <c r="NGJ19" s="219"/>
      <c r="NGK19" s="219"/>
      <c r="NGL19" s="219"/>
      <c r="NGM19" s="219"/>
      <c r="NGN19" s="219"/>
      <c r="NGO19" s="219"/>
      <c r="NGP19" s="219"/>
      <c r="NGQ19" s="219"/>
      <c r="NGR19" s="219"/>
      <c r="NGS19" s="219"/>
      <c r="NGT19" s="219"/>
      <c r="NGU19" s="219"/>
      <c r="NGV19" s="219"/>
      <c r="NGW19" s="219"/>
      <c r="NGX19" s="219"/>
      <c r="NGY19" s="219"/>
      <c r="NGZ19" s="219"/>
      <c r="NHA19" s="219"/>
      <c r="NHB19" s="219"/>
      <c r="NHC19" s="219"/>
      <c r="NHD19" s="219"/>
      <c r="NHE19" s="219"/>
      <c r="NHF19" s="219"/>
      <c r="NHG19" s="219"/>
      <c r="NHH19" s="219"/>
      <c r="NHI19" s="219"/>
      <c r="NHJ19" s="219"/>
      <c r="NHK19" s="219"/>
      <c r="NHL19" s="219"/>
      <c r="NHM19" s="219"/>
      <c r="NHN19" s="219"/>
      <c r="NHO19" s="219"/>
      <c r="NHP19" s="219"/>
      <c r="NHQ19" s="219"/>
      <c r="NHR19" s="219"/>
      <c r="NHS19" s="219"/>
      <c r="NHT19" s="219"/>
      <c r="NHU19" s="219"/>
      <c r="NHV19" s="219"/>
      <c r="NHW19" s="219"/>
      <c r="NHX19" s="219"/>
      <c r="NHY19" s="219"/>
      <c r="NHZ19" s="219"/>
      <c r="NIA19" s="219"/>
      <c r="NIB19" s="219"/>
      <c r="NIC19" s="219"/>
      <c r="NID19" s="219"/>
      <c r="NIE19" s="219"/>
      <c r="NIF19" s="219"/>
      <c r="NIG19" s="219"/>
      <c r="NIH19" s="219"/>
      <c r="NII19" s="219"/>
      <c r="NIJ19" s="219"/>
      <c r="NIK19" s="219"/>
      <c r="NIL19" s="219"/>
      <c r="NIM19" s="219"/>
      <c r="NIN19" s="219"/>
      <c r="NIO19" s="219"/>
      <c r="NIP19" s="219"/>
      <c r="NIQ19" s="219"/>
      <c r="NIR19" s="219"/>
      <c r="NIS19" s="219"/>
      <c r="NIT19" s="219"/>
      <c r="NIU19" s="219"/>
      <c r="NIV19" s="219"/>
      <c r="NIW19" s="219"/>
      <c r="NIX19" s="219"/>
      <c r="NIY19" s="219"/>
      <c r="NIZ19" s="219"/>
      <c r="NJA19" s="219"/>
      <c r="NJB19" s="219"/>
      <c r="NJC19" s="219"/>
      <c r="NJD19" s="219"/>
      <c r="NJE19" s="219"/>
      <c r="NJF19" s="219"/>
      <c r="NJG19" s="219"/>
      <c r="NJH19" s="219"/>
      <c r="NJI19" s="219"/>
      <c r="NJJ19" s="219"/>
      <c r="NJK19" s="219"/>
      <c r="NJL19" s="219"/>
      <c r="NJM19" s="219"/>
      <c r="NJN19" s="219"/>
      <c r="NJO19" s="219"/>
      <c r="NJP19" s="219"/>
      <c r="NJQ19" s="219"/>
      <c r="NJR19" s="219"/>
      <c r="NJS19" s="219"/>
      <c r="NJT19" s="219"/>
      <c r="NJU19" s="219"/>
      <c r="NJV19" s="219"/>
      <c r="NJW19" s="219"/>
      <c r="NJX19" s="219"/>
      <c r="NJY19" s="219"/>
      <c r="NJZ19" s="219"/>
      <c r="NKA19" s="219"/>
      <c r="NKB19" s="219"/>
      <c r="NKC19" s="219"/>
      <c r="NKD19" s="219"/>
      <c r="NKE19" s="219"/>
      <c r="NKF19" s="219"/>
      <c r="NKG19" s="219"/>
      <c r="NKH19" s="219"/>
      <c r="NKI19" s="219"/>
      <c r="NKJ19" s="219"/>
      <c r="NKK19" s="219"/>
      <c r="NKL19" s="219"/>
      <c r="NKM19" s="219"/>
      <c r="NKN19" s="219"/>
      <c r="NKO19" s="219"/>
      <c r="NKP19" s="219"/>
      <c r="NKQ19" s="219"/>
      <c r="NKR19" s="219"/>
      <c r="NKS19" s="219"/>
      <c r="NKT19" s="219"/>
      <c r="NKU19" s="219"/>
      <c r="NKV19" s="219"/>
      <c r="NKW19" s="219"/>
      <c r="NKX19" s="219"/>
      <c r="NKY19" s="219"/>
      <c r="NKZ19" s="219"/>
      <c r="NLA19" s="219"/>
      <c r="NLB19" s="219"/>
      <c r="NLC19" s="219"/>
      <c r="NLD19" s="219"/>
      <c r="NLE19" s="219"/>
      <c r="NLF19" s="219"/>
      <c r="NLG19" s="219"/>
      <c r="NLH19" s="219"/>
      <c r="NLI19" s="219"/>
      <c r="NLJ19" s="219"/>
      <c r="NLK19" s="219"/>
      <c r="NLL19" s="219"/>
      <c r="NLM19" s="219"/>
      <c r="NLN19" s="219"/>
      <c r="NLO19" s="219"/>
      <c r="NLP19" s="219"/>
      <c r="NLQ19" s="219"/>
      <c r="NLR19" s="219"/>
      <c r="NLS19" s="219"/>
      <c r="NLT19" s="219"/>
      <c r="NLU19" s="219"/>
      <c r="NLV19" s="219"/>
      <c r="NLW19" s="219"/>
      <c r="NLX19" s="219"/>
      <c r="NLY19" s="219"/>
      <c r="NLZ19" s="219"/>
      <c r="NMA19" s="219"/>
      <c r="NMB19" s="219"/>
      <c r="NMC19" s="219"/>
      <c r="NMD19" s="219"/>
      <c r="NME19" s="219"/>
      <c r="NMF19" s="219"/>
      <c r="NMG19" s="219"/>
      <c r="NMH19" s="219"/>
      <c r="NMI19" s="219"/>
      <c r="NMJ19" s="219"/>
      <c r="NMK19" s="219"/>
      <c r="NML19" s="219"/>
      <c r="NMM19" s="219"/>
      <c r="NMN19" s="219"/>
      <c r="NMO19" s="219"/>
      <c r="NMP19" s="219"/>
      <c r="NMQ19" s="219"/>
      <c r="NMR19" s="219"/>
      <c r="NMS19" s="219"/>
      <c r="NMT19" s="219"/>
      <c r="NMU19" s="219"/>
      <c r="NMV19" s="219"/>
      <c r="NMW19" s="219"/>
      <c r="NMX19" s="219"/>
      <c r="NMY19" s="219"/>
      <c r="NMZ19" s="219"/>
      <c r="NNA19" s="219"/>
      <c r="NNB19" s="219"/>
      <c r="NNC19" s="219"/>
      <c r="NND19" s="219"/>
      <c r="NNE19" s="219"/>
      <c r="NNF19" s="219"/>
      <c r="NNG19" s="219"/>
      <c r="NNH19" s="219"/>
      <c r="NNI19" s="219"/>
      <c r="NNJ19" s="219"/>
      <c r="NNK19" s="219"/>
      <c r="NNL19" s="219"/>
      <c r="NNM19" s="219"/>
      <c r="NNN19" s="219"/>
      <c r="NNO19" s="219"/>
      <c r="NNP19" s="219"/>
      <c r="NNQ19" s="219"/>
      <c r="NNR19" s="219"/>
      <c r="NNS19" s="219"/>
      <c r="NNT19" s="219"/>
      <c r="NNU19" s="219"/>
      <c r="NNV19" s="219"/>
      <c r="NNW19" s="219"/>
      <c r="NNX19" s="219"/>
      <c r="NNY19" s="219"/>
      <c r="NNZ19" s="219"/>
      <c r="NOA19" s="219"/>
      <c r="NOB19" s="219"/>
      <c r="NOC19" s="219"/>
      <c r="NOD19" s="219"/>
      <c r="NOE19" s="219"/>
      <c r="NOF19" s="219"/>
      <c r="NOG19" s="219"/>
      <c r="NOH19" s="219"/>
      <c r="NOI19" s="219"/>
      <c r="NOJ19" s="219"/>
      <c r="NOK19" s="219"/>
      <c r="NOL19" s="219"/>
      <c r="NOM19" s="219"/>
      <c r="NON19" s="219"/>
      <c r="NOO19" s="219"/>
      <c r="NOP19" s="219"/>
      <c r="NOQ19" s="219"/>
      <c r="NOR19" s="219"/>
      <c r="NOS19" s="219"/>
      <c r="NOT19" s="219"/>
      <c r="NOU19" s="219"/>
      <c r="NOV19" s="219"/>
      <c r="NOW19" s="219"/>
      <c r="NOX19" s="219"/>
      <c r="NOY19" s="219"/>
      <c r="NOZ19" s="219"/>
      <c r="NPA19" s="219"/>
      <c r="NPB19" s="219"/>
      <c r="NPC19" s="219"/>
      <c r="NPD19" s="219"/>
      <c r="NPE19" s="219"/>
      <c r="NPF19" s="219"/>
      <c r="NPG19" s="219"/>
      <c r="NPH19" s="219"/>
      <c r="NPI19" s="219"/>
      <c r="NPJ19" s="219"/>
      <c r="NPK19" s="219"/>
      <c r="NPL19" s="219"/>
      <c r="NPM19" s="219"/>
      <c r="NPN19" s="219"/>
      <c r="NPO19" s="219"/>
      <c r="NPP19" s="219"/>
      <c r="NPQ19" s="219"/>
      <c r="NPR19" s="219"/>
      <c r="NPS19" s="219"/>
      <c r="NPT19" s="219"/>
      <c r="NPU19" s="219"/>
      <c r="NPV19" s="219"/>
      <c r="NPW19" s="219"/>
      <c r="NPX19" s="219"/>
      <c r="NPY19" s="219"/>
      <c r="NPZ19" s="219"/>
      <c r="NQA19" s="219"/>
      <c r="NQB19" s="219"/>
      <c r="NQC19" s="219"/>
      <c r="NQD19" s="219"/>
      <c r="NQE19" s="219"/>
      <c r="NQF19" s="219"/>
      <c r="NQG19" s="219"/>
      <c r="NQH19" s="219"/>
      <c r="NQI19" s="219"/>
      <c r="NQJ19" s="219"/>
      <c r="NQK19" s="219"/>
      <c r="NQL19" s="219"/>
      <c r="NQM19" s="219"/>
      <c r="NQN19" s="219"/>
      <c r="NQO19" s="219"/>
      <c r="NQP19" s="219"/>
      <c r="NQQ19" s="219"/>
      <c r="NQR19" s="219"/>
      <c r="NQS19" s="219"/>
      <c r="NQT19" s="219"/>
      <c r="NQU19" s="219"/>
      <c r="NQV19" s="219"/>
      <c r="NQW19" s="219"/>
      <c r="NQX19" s="219"/>
      <c r="NQY19" s="219"/>
      <c r="NQZ19" s="219"/>
      <c r="NRA19" s="219"/>
      <c r="NRB19" s="219"/>
      <c r="NRC19" s="219"/>
      <c r="NRD19" s="219"/>
      <c r="NRE19" s="219"/>
      <c r="NRF19" s="219"/>
      <c r="NRG19" s="219"/>
      <c r="NRH19" s="219"/>
      <c r="NRI19" s="219"/>
      <c r="NRJ19" s="219"/>
      <c r="NRK19" s="219"/>
      <c r="NRL19" s="219"/>
      <c r="NRM19" s="219"/>
      <c r="NRN19" s="219"/>
      <c r="NRO19" s="219"/>
      <c r="NRP19" s="219"/>
      <c r="NRQ19" s="219"/>
      <c r="NRR19" s="219"/>
      <c r="NRS19" s="219"/>
      <c r="NRT19" s="219"/>
      <c r="NRU19" s="219"/>
      <c r="NRV19" s="219"/>
      <c r="NRW19" s="219"/>
      <c r="NRX19" s="219"/>
      <c r="NRY19" s="219"/>
      <c r="NRZ19" s="219"/>
      <c r="NSA19" s="219"/>
      <c r="NSB19" s="219"/>
      <c r="NSC19" s="219"/>
      <c r="NSD19" s="219"/>
      <c r="NSE19" s="219"/>
      <c r="NSF19" s="219"/>
      <c r="NSG19" s="219"/>
      <c r="NSH19" s="219"/>
      <c r="NSI19" s="219"/>
      <c r="NSJ19" s="219"/>
      <c r="NSK19" s="219"/>
      <c r="NSL19" s="219"/>
      <c r="NSM19" s="219"/>
      <c r="NSN19" s="219"/>
      <c r="NSO19" s="219"/>
      <c r="NSP19" s="219"/>
      <c r="NSQ19" s="219"/>
      <c r="NSR19" s="219"/>
      <c r="NSS19" s="219"/>
      <c r="NST19" s="219"/>
      <c r="NSU19" s="219"/>
      <c r="NSV19" s="219"/>
      <c r="NSW19" s="219"/>
      <c r="NSX19" s="219"/>
      <c r="NSY19" s="219"/>
      <c r="NSZ19" s="219"/>
      <c r="NTA19" s="219"/>
      <c r="NTB19" s="219"/>
      <c r="NTC19" s="219"/>
      <c r="NTD19" s="219"/>
      <c r="NTE19" s="219"/>
      <c r="NTF19" s="219"/>
      <c r="NTG19" s="219"/>
      <c r="NTH19" s="219"/>
      <c r="NTI19" s="219"/>
      <c r="NTJ19" s="219"/>
      <c r="NTK19" s="219"/>
      <c r="NTL19" s="219"/>
      <c r="NTM19" s="219"/>
      <c r="NTN19" s="219"/>
      <c r="NTO19" s="219"/>
      <c r="NTP19" s="219"/>
      <c r="NTQ19" s="219"/>
      <c r="NTR19" s="219"/>
      <c r="NTS19" s="219"/>
      <c r="NTT19" s="219"/>
      <c r="NTU19" s="219"/>
      <c r="NTV19" s="219"/>
      <c r="NTW19" s="219"/>
      <c r="NTX19" s="219"/>
      <c r="NTY19" s="219"/>
      <c r="NTZ19" s="219"/>
      <c r="NUA19" s="219"/>
      <c r="NUB19" s="219"/>
      <c r="NUC19" s="219"/>
      <c r="NUD19" s="219"/>
      <c r="NUE19" s="219"/>
      <c r="NUF19" s="219"/>
      <c r="NUG19" s="219"/>
      <c r="NUH19" s="219"/>
      <c r="NUI19" s="219"/>
      <c r="NUJ19" s="219"/>
      <c r="NUK19" s="219"/>
      <c r="NUL19" s="219"/>
      <c r="NUM19" s="219"/>
      <c r="NUN19" s="219"/>
      <c r="NUO19" s="219"/>
      <c r="NUP19" s="219"/>
      <c r="NUQ19" s="219"/>
      <c r="NUR19" s="219"/>
      <c r="NUS19" s="219"/>
      <c r="NUT19" s="219"/>
      <c r="NUU19" s="219"/>
      <c r="NUV19" s="219"/>
      <c r="NUW19" s="219"/>
      <c r="NUX19" s="219"/>
      <c r="NUY19" s="219"/>
      <c r="NUZ19" s="219"/>
      <c r="NVA19" s="219"/>
      <c r="NVB19" s="219"/>
      <c r="NVC19" s="219"/>
      <c r="NVD19" s="219"/>
      <c r="NVE19" s="219"/>
      <c r="NVF19" s="219"/>
      <c r="NVG19" s="219"/>
      <c r="NVH19" s="219"/>
      <c r="NVI19" s="219"/>
      <c r="NVJ19" s="219"/>
      <c r="NVK19" s="219"/>
      <c r="NVL19" s="219"/>
      <c r="NVM19" s="219"/>
      <c r="NVN19" s="219"/>
      <c r="NVO19" s="219"/>
      <c r="NVP19" s="219"/>
      <c r="NVQ19" s="219"/>
      <c r="NVR19" s="219"/>
      <c r="NVS19" s="219"/>
      <c r="NVT19" s="219"/>
      <c r="NVU19" s="219"/>
      <c r="NVV19" s="219"/>
      <c r="NVW19" s="219"/>
      <c r="NVX19" s="219"/>
      <c r="NVY19" s="219"/>
      <c r="NVZ19" s="219"/>
      <c r="NWA19" s="219"/>
      <c r="NWB19" s="219"/>
      <c r="NWC19" s="219"/>
      <c r="NWD19" s="219"/>
      <c r="NWE19" s="219"/>
      <c r="NWF19" s="219"/>
      <c r="NWG19" s="219"/>
      <c r="NWH19" s="219"/>
      <c r="NWI19" s="219"/>
      <c r="NWJ19" s="219"/>
      <c r="NWK19" s="219"/>
      <c r="NWL19" s="219"/>
      <c r="NWM19" s="219"/>
      <c r="NWN19" s="219"/>
      <c r="NWO19" s="219"/>
      <c r="NWP19" s="219"/>
      <c r="NWQ19" s="219"/>
      <c r="NWR19" s="219"/>
      <c r="NWS19" s="219"/>
      <c r="NWT19" s="219"/>
      <c r="NWU19" s="219"/>
      <c r="NWV19" s="219"/>
      <c r="NWW19" s="219"/>
      <c r="NWX19" s="219"/>
      <c r="NWY19" s="219"/>
      <c r="NWZ19" s="219"/>
      <c r="NXA19" s="219"/>
      <c r="NXB19" s="219"/>
      <c r="NXC19" s="219"/>
      <c r="NXD19" s="219"/>
      <c r="NXE19" s="219"/>
      <c r="NXF19" s="219"/>
      <c r="NXG19" s="219"/>
      <c r="NXH19" s="219"/>
      <c r="NXI19" s="219"/>
      <c r="NXJ19" s="219"/>
      <c r="NXK19" s="219"/>
      <c r="NXL19" s="219"/>
      <c r="NXM19" s="219"/>
      <c r="NXN19" s="219"/>
      <c r="NXO19" s="219"/>
      <c r="NXP19" s="219"/>
      <c r="NXQ19" s="219"/>
      <c r="NXR19" s="219"/>
      <c r="NXS19" s="219"/>
      <c r="NXT19" s="219"/>
      <c r="NXU19" s="219"/>
      <c r="NXV19" s="219"/>
      <c r="NXW19" s="219"/>
      <c r="NXX19" s="219"/>
      <c r="NXY19" s="219"/>
      <c r="NXZ19" s="219"/>
      <c r="NYA19" s="219"/>
      <c r="NYB19" s="219"/>
      <c r="NYC19" s="219"/>
      <c r="NYD19" s="219"/>
      <c r="NYE19" s="219"/>
      <c r="NYF19" s="219"/>
      <c r="NYG19" s="219"/>
      <c r="NYH19" s="219"/>
      <c r="NYI19" s="219"/>
      <c r="NYJ19" s="219"/>
      <c r="NYK19" s="219"/>
      <c r="NYL19" s="219"/>
      <c r="NYM19" s="219"/>
      <c r="NYN19" s="219"/>
      <c r="NYO19" s="219"/>
      <c r="NYP19" s="219"/>
      <c r="NYQ19" s="219"/>
      <c r="NYR19" s="219"/>
      <c r="NYS19" s="219"/>
      <c r="NYT19" s="219"/>
      <c r="NYU19" s="219"/>
      <c r="NYV19" s="219"/>
      <c r="NYW19" s="219"/>
      <c r="NYX19" s="219"/>
      <c r="NYY19" s="219"/>
      <c r="NYZ19" s="219"/>
      <c r="NZA19" s="219"/>
      <c r="NZB19" s="219"/>
      <c r="NZC19" s="219"/>
      <c r="NZD19" s="219"/>
      <c r="NZE19" s="219"/>
      <c r="NZF19" s="219"/>
      <c r="NZG19" s="219"/>
      <c r="NZH19" s="219"/>
      <c r="NZI19" s="219"/>
      <c r="NZJ19" s="219"/>
      <c r="NZK19" s="219"/>
      <c r="NZL19" s="219"/>
      <c r="NZM19" s="219"/>
      <c r="NZN19" s="219"/>
      <c r="NZO19" s="219"/>
      <c r="NZP19" s="219"/>
      <c r="NZQ19" s="219"/>
      <c r="NZR19" s="219"/>
      <c r="NZS19" s="219"/>
      <c r="NZT19" s="219"/>
      <c r="NZU19" s="219"/>
      <c r="NZV19" s="219"/>
      <c r="NZW19" s="219"/>
      <c r="NZX19" s="219"/>
      <c r="NZY19" s="219"/>
      <c r="NZZ19" s="219"/>
      <c r="OAA19" s="219"/>
      <c r="OAB19" s="219"/>
      <c r="OAC19" s="219"/>
      <c r="OAD19" s="219"/>
      <c r="OAE19" s="219"/>
      <c r="OAF19" s="219"/>
      <c r="OAG19" s="219"/>
      <c r="OAH19" s="219"/>
      <c r="OAI19" s="219"/>
      <c r="OAJ19" s="219"/>
      <c r="OAK19" s="219"/>
      <c r="OAL19" s="219"/>
      <c r="OAM19" s="219"/>
      <c r="OAN19" s="219"/>
      <c r="OAO19" s="219"/>
      <c r="OAP19" s="219"/>
      <c r="OAQ19" s="219"/>
      <c r="OAR19" s="219"/>
      <c r="OAS19" s="219"/>
      <c r="OAT19" s="219"/>
      <c r="OAU19" s="219"/>
      <c r="OAV19" s="219"/>
      <c r="OAW19" s="219"/>
      <c r="OAX19" s="219"/>
      <c r="OAY19" s="219"/>
      <c r="OAZ19" s="219"/>
      <c r="OBA19" s="219"/>
      <c r="OBB19" s="219"/>
      <c r="OBC19" s="219"/>
      <c r="OBD19" s="219"/>
      <c r="OBE19" s="219"/>
      <c r="OBF19" s="219"/>
      <c r="OBG19" s="219"/>
      <c r="OBH19" s="219"/>
      <c r="OBI19" s="219"/>
      <c r="OBJ19" s="219"/>
      <c r="OBK19" s="219"/>
      <c r="OBL19" s="219"/>
      <c r="OBM19" s="219"/>
      <c r="OBN19" s="219"/>
      <c r="OBO19" s="219"/>
      <c r="OBP19" s="219"/>
      <c r="OBQ19" s="219"/>
      <c r="OBR19" s="219"/>
      <c r="OBS19" s="219"/>
      <c r="OBT19" s="219"/>
      <c r="OBU19" s="219"/>
      <c r="OBV19" s="219"/>
      <c r="OBW19" s="219"/>
      <c r="OBX19" s="219"/>
      <c r="OBY19" s="219"/>
      <c r="OBZ19" s="219"/>
      <c r="OCA19" s="219"/>
      <c r="OCB19" s="219"/>
      <c r="OCC19" s="219"/>
      <c r="OCD19" s="219"/>
      <c r="OCE19" s="219"/>
      <c r="OCF19" s="219"/>
      <c r="OCG19" s="219"/>
      <c r="OCH19" s="219"/>
      <c r="OCI19" s="219"/>
      <c r="OCJ19" s="219"/>
      <c r="OCK19" s="219"/>
      <c r="OCL19" s="219"/>
      <c r="OCM19" s="219"/>
      <c r="OCN19" s="219"/>
      <c r="OCO19" s="219"/>
      <c r="OCP19" s="219"/>
      <c r="OCQ19" s="219"/>
      <c r="OCR19" s="219"/>
      <c r="OCS19" s="219"/>
      <c r="OCT19" s="219"/>
      <c r="OCU19" s="219"/>
      <c r="OCV19" s="219"/>
      <c r="OCW19" s="219"/>
      <c r="OCX19" s="219"/>
      <c r="OCY19" s="219"/>
      <c r="OCZ19" s="219"/>
      <c r="ODA19" s="219"/>
      <c r="ODB19" s="219"/>
      <c r="ODC19" s="219"/>
      <c r="ODD19" s="219"/>
      <c r="ODE19" s="219"/>
      <c r="ODF19" s="219"/>
      <c r="ODG19" s="219"/>
      <c r="ODH19" s="219"/>
      <c r="ODI19" s="219"/>
      <c r="ODJ19" s="219"/>
      <c r="ODK19" s="219"/>
      <c r="ODL19" s="219"/>
      <c r="ODM19" s="219"/>
      <c r="ODN19" s="219"/>
      <c r="ODO19" s="219"/>
      <c r="ODP19" s="219"/>
      <c r="ODQ19" s="219"/>
      <c r="ODR19" s="219"/>
      <c r="ODS19" s="219"/>
      <c r="ODT19" s="219"/>
      <c r="ODU19" s="219"/>
      <c r="ODV19" s="219"/>
      <c r="ODW19" s="219"/>
      <c r="ODX19" s="219"/>
      <c r="ODY19" s="219"/>
      <c r="ODZ19" s="219"/>
      <c r="OEA19" s="219"/>
      <c r="OEB19" s="219"/>
      <c r="OEC19" s="219"/>
      <c r="OED19" s="219"/>
      <c r="OEE19" s="219"/>
      <c r="OEF19" s="219"/>
      <c r="OEG19" s="219"/>
      <c r="OEH19" s="219"/>
      <c r="OEI19" s="219"/>
      <c r="OEJ19" s="219"/>
      <c r="OEK19" s="219"/>
      <c r="OEL19" s="219"/>
      <c r="OEM19" s="219"/>
      <c r="OEN19" s="219"/>
      <c r="OEO19" s="219"/>
      <c r="OEP19" s="219"/>
      <c r="OEQ19" s="219"/>
      <c r="OER19" s="219"/>
      <c r="OES19" s="219"/>
      <c r="OET19" s="219"/>
      <c r="OEU19" s="219"/>
      <c r="OEV19" s="219"/>
      <c r="OEW19" s="219"/>
      <c r="OEX19" s="219"/>
      <c r="OEY19" s="219"/>
      <c r="OEZ19" s="219"/>
      <c r="OFA19" s="219"/>
      <c r="OFB19" s="219"/>
      <c r="OFC19" s="219"/>
      <c r="OFD19" s="219"/>
      <c r="OFE19" s="219"/>
      <c r="OFF19" s="219"/>
      <c r="OFG19" s="219"/>
      <c r="OFH19" s="219"/>
      <c r="OFI19" s="219"/>
      <c r="OFJ19" s="219"/>
      <c r="OFK19" s="219"/>
      <c r="OFL19" s="219"/>
      <c r="OFM19" s="219"/>
      <c r="OFN19" s="219"/>
      <c r="OFO19" s="219"/>
      <c r="OFP19" s="219"/>
      <c r="OFQ19" s="219"/>
      <c r="OFR19" s="219"/>
      <c r="OFS19" s="219"/>
      <c r="OFT19" s="219"/>
      <c r="OFU19" s="219"/>
      <c r="OFV19" s="219"/>
      <c r="OFW19" s="219"/>
      <c r="OFX19" s="219"/>
      <c r="OFY19" s="219"/>
      <c r="OFZ19" s="219"/>
      <c r="OGA19" s="219"/>
      <c r="OGB19" s="219"/>
      <c r="OGC19" s="219"/>
      <c r="OGD19" s="219"/>
      <c r="OGE19" s="219"/>
      <c r="OGF19" s="219"/>
      <c r="OGG19" s="219"/>
      <c r="OGH19" s="219"/>
      <c r="OGI19" s="219"/>
      <c r="OGJ19" s="219"/>
      <c r="OGK19" s="219"/>
      <c r="OGL19" s="219"/>
      <c r="OGM19" s="219"/>
      <c r="OGN19" s="219"/>
      <c r="OGO19" s="219"/>
      <c r="OGP19" s="219"/>
      <c r="OGQ19" s="219"/>
      <c r="OGR19" s="219"/>
      <c r="OGS19" s="219"/>
      <c r="OGT19" s="219"/>
      <c r="OGU19" s="219"/>
      <c r="OGV19" s="219"/>
      <c r="OGW19" s="219"/>
      <c r="OGX19" s="219"/>
      <c r="OGY19" s="219"/>
      <c r="OGZ19" s="219"/>
      <c r="OHA19" s="219"/>
      <c r="OHB19" s="219"/>
      <c r="OHC19" s="219"/>
      <c r="OHD19" s="219"/>
      <c r="OHE19" s="219"/>
      <c r="OHF19" s="219"/>
      <c r="OHG19" s="219"/>
      <c r="OHH19" s="219"/>
      <c r="OHI19" s="219"/>
      <c r="OHJ19" s="219"/>
      <c r="OHK19" s="219"/>
      <c r="OHL19" s="219"/>
      <c r="OHM19" s="219"/>
      <c r="OHN19" s="219"/>
      <c r="OHO19" s="219"/>
      <c r="OHP19" s="219"/>
      <c r="OHQ19" s="219"/>
      <c r="OHR19" s="219"/>
      <c r="OHS19" s="219"/>
      <c r="OHT19" s="219"/>
      <c r="OHU19" s="219"/>
      <c r="OHV19" s="219"/>
      <c r="OHW19" s="219"/>
      <c r="OHX19" s="219"/>
      <c r="OHY19" s="219"/>
      <c r="OHZ19" s="219"/>
      <c r="OIA19" s="219"/>
      <c r="OIB19" s="219"/>
      <c r="OIC19" s="219"/>
      <c r="OID19" s="219"/>
      <c r="OIE19" s="219"/>
      <c r="OIF19" s="219"/>
      <c r="OIG19" s="219"/>
      <c r="OIH19" s="219"/>
      <c r="OII19" s="219"/>
      <c r="OIJ19" s="219"/>
      <c r="OIK19" s="219"/>
      <c r="OIL19" s="219"/>
      <c r="OIM19" s="219"/>
      <c r="OIN19" s="219"/>
      <c r="OIO19" s="219"/>
      <c r="OIP19" s="219"/>
      <c r="OIQ19" s="219"/>
      <c r="OIR19" s="219"/>
      <c r="OIS19" s="219"/>
      <c r="OIT19" s="219"/>
      <c r="OIU19" s="219"/>
      <c r="OIV19" s="219"/>
      <c r="OIW19" s="219"/>
      <c r="OIX19" s="219"/>
      <c r="OIY19" s="219"/>
      <c r="OIZ19" s="219"/>
      <c r="OJA19" s="219"/>
      <c r="OJB19" s="219"/>
      <c r="OJC19" s="219"/>
      <c r="OJD19" s="219"/>
      <c r="OJE19" s="219"/>
      <c r="OJF19" s="219"/>
      <c r="OJG19" s="219"/>
      <c r="OJH19" s="219"/>
      <c r="OJI19" s="219"/>
      <c r="OJJ19" s="219"/>
      <c r="OJK19" s="219"/>
      <c r="OJL19" s="219"/>
      <c r="OJM19" s="219"/>
      <c r="OJN19" s="219"/>
      <c r="OJO19" s="219"/>
      <c r="OJP19" s="219"/>
      <c r="OJQ19" s="219"/>
      <c r="OJR19" s="219"/>
      <c r="OJS19" s="219"/>
      <c r="OJT19" s="219"/>
      <c r="OJU19" s="219"/>
      <c r="OJV19" s="219"/>
      <c r="OJW19" s="219"/>
      <c r="OJX19" s="219"/>
      <c r="OJY19" s="219"/>
      <c r="OJZ19" s="219"/>
      <c r="OKA19" s="219"/>
      <c r="OKB19" s="219"/>
      <c r="OKC19" s="219"/>
      <c r="OKD19" s="219"/>
      <c r="OKE19" s="219"/>
      <c r="OKF19" s="219"/>
      <c r="OKG19" s="219"/>
      <c r="OKH19" s="219"/>
      <c r="OKI19" s="219"/>
      <c r="OKJ19" s="219"/>
      <c r="OKK19" s="219"/>
      <c r="OKL19" s="219"/>
      <c r="OKM19" s="219"/>
      <c r="OKN19" s="219"/>
      <c r="OKO19" s="219"/>
      <c r="OKP19" s="219"/>
      <c r="OKQ19" s="219"/>
      <c r="OKR19" s="219"/>
      <c r="OKS19" s="219"/>
      <c r="OKT19" s="219"/>
      <c r="OKU19" s="219"/>
      <c r="OKV19" s="219"/>
      <c r="OKW19" s="219"/>
      <c r="OKX19" s="219"/>
      <c r="OKY19" s="219"/>
      <c r="OKZ19" s="219"/>
      <c r="OLA19" s="219"/>
      <c r="OLB19" s="219"/>
      <c r="OLC19" s="219"/>
      <c r="OLD19" s="219"/>
      <c r="OLE19" s="219"/>
      <c r="OLF19" s="219"/>
      <c r="OLG19" s="219"/>
      <c r="OLH19" s="219"/>
      <c r="OLI19" s="219"/>
      <c r="OLJ19" s="219"/>
      <c r="OLK19" s="219"/>
      <c r="OLL19" s="219"/>
      <c r="OLM19" s="219"/>
      <c r="OLN19" s="219"/>
      <c r="OLO19" s="219"/>
      <c r="OLP19" s="219"/>
      <c r="OLQ19" s="219"/>
      <c r="OLR19" s="219"/>
      <c r="OLS19" s="219"/>
      <c r="OLT19" s="219"/>
      <c r="OLU19" s="219"/>
      <c r="OLV19" s="219"/>
      <c r="OLW19" s="219"/>
      <c r="OLX19" s="219"/>
      <c r="OLY19" s="219"/>
      <c r="OLZ19" s="219"/>
      <c r="OMA19" s="219"/>
      <c r="OMB19" s="219"/>
      <c r="OMC19" s="219"/>
      <c r="OMD19" s="219"/>
      <c r="OME19" s="219"/>
      <c r="OMF19" s="219"/>
      <c r="OMG19" s="219"/>
      <c r="OMH19" s="219"/>
      <c r="OMI19" s="219"/>
      <c r="OMJ19" s="219"/>
      <c r="OMK19" s="219"/>
      <c r="OML19" s="219"/>
      <c r="OMM19" s="219"/>
      <c r="OMN19" s="219"/>
      <c r="OMO19" s="219"/>
      <c r="OMP19" s="219"/>
      <c r="OMQ19" s="219"/>
      <c r="OMR19" s="219"/>
      <c r="OMS19" s="219"/>
      <c r="OMT19" s="219"/>
      <c r="OMU19" s="219"/>
      <c r="OMV19" s="219"/>
      <c r="OMW19" s="219"/>
      <c r="OMX19" s="219"/>
      <c r="OMY19" s="219"/>
      <c r="OMZ19" s="219"/>
      <c r="ONA19" s="219"/>
      <c r="ONB19" s="219"/>
      <c r="ONC19" s="219"/>
      <c r="OND19" s="219"/>
      <c r="ONE19" s="219"/>
      <c r="ONF19" s="219"/>
      <c r="ONG19" s="219"/>
      <c r="ONH19" s="219"/>
      <c r="ONI19" s="219"/>
      <c r="ONJ19" s="219"/>
      <c r="ONK19" s="219"/>
      <c r="ONL19" s="219"/>
      <c r="ONM19" s="219"/>
      <c r="ONN19" s="219"/>
      <c r="ONO19" s="219"/>
      <c r="ONP19" s="219"/>
      <c r="ONQ19" s="219"/>
      <c r="ONR19" s="219"/>
      <c r="ONS19" s="219"/>
      <c r="ONT19" s="219"/>
      <c r="ONU19" s="219"/>
      <c r="ONV19" s="219"/>
      <c r="ONW19" s="219"/>
      <c r="ONX19" s="219"/>
      <c r="ONY19" s="219"/>
      <c r="ONZ19" s="219"/>
      <c r="OOA19" s="219"/>
      <c r="OOB19" s="219"/>
      <c r="OOC19" s="219"/>
      <c r="OOD19" s="219"/>
      <c r="OOE19" s="219"/>
      <c r="OOF19" s="219"/>
      <c r="OOG19" s="219"/>
      <c r="OOH19" s="219"/>
      <c r="OOI19" s="219"/>
      <c r="OOJ19" s="219"/>
      <c r="OOK19" s="219"/>
      <c r="OOL19" s="219"/>
      <c r="OOM19" s="219"/>
      <c r="OON19" s="219"/>
      <c r="OOO19" s="219"/>
      <c r="OOP19" s="219"/>
      <c r="OOQ19" s="219"/>
      <c r="OOR19" s="219"/>
      <c r="OOS19" s="219"/>
      <c r="OOT19" s="219"/>
      <c r="OOU19" s="219"/>
      <c r="OOV19" s="219"/>
      <c r="OOW19" s="219"/>
      <c r="OOX19" s="219"/>
      <c r="OOY19" s="219"/>
      <c r="OOZ19" s="219"/>
      <c r="OPA19" s="219"/>
      <c r="OPB19" s="219"/>
      <c r="OPC19" s="219"/>
      <c r="OPD19" s="219"/>
      <c r="OPE19" s="219"/>
      <c r="OPF19" s="219"/>
      <c r="OPG19" s="219"/>
      <c r="OPH19" s="219"/>
      <c r="OPI19" s="219"/>
      <c r="OPJ19" s="219"/>
      <c r="OPK19" s="219"/>
      <c r="OPL19" s="219"/>
      <c r="OPM19" s="219"/>
      <c r="OPN19" s="219"/>
      <c r="OPO19" s="219"/>
      <c r="OPP19" s="219"/>
      <c r="OPQ19" s="219"/>
      <c r="OPR19" s="219"/>
      <c r="OPS19" s="219"/>
      <c r="OPT19" s="219"/>
      <c r="OPU19" s="219"/>
      <c r="OPV19" s="219"/>
      <c r="OPW19" s="219"/>
      <c r="OPX19" s="219"/>
      <c r="OPY19" s="219"/>
      <c r="OPZ19" s="219"/>
      <c r="OQA19" s="219"/>
      <c r="OQB19" s="219"/>
      <c r="OQC19" s="219"/>
      <c r="OQD19" s="219"/>
      <c r="OQE19" s="219"/>
      <c r="OQF19" s="219"/>
      <c r="OQG19" s="219"/>
      <c r="OQH19" s="219"/>
      <c r="OQI19" s="219"/>
      <c r="OQJ19" s="219"/>
      <c r="OQK19" s="219"/>
      <c r="OQL19" s="219"/>
      <c r="OQM19" s="219"/>
      <c r="OQN19" s="219"/>
      <c r="OQO19" s="219"/>
      <c r="OQP19" s="219"/>
      <c r="OQQ19" s="219"/>
      <c r="OQR19" s="219"/>
      <c r="OQS19" s="219"/>
      <c r="OQT19" s="219"/>
      <c r="OQU19" s="219"/>
      <c r="OQV19" s="219"/>
      <c r="OQW19" s="219"/>
      <c r="OQX19" s="219"/>
      <c r="OQY19" s="219"/>
      <c r="OQZ19" s="219"/>
      <c r="ORA19" s="219"/>
      <c r="ORB19" s="219"/>
      <c r="ORC19" s="219"/>
      <c r="ORD19" s="219"/>
      <c r="ORE19" s="219"/>
      <c r="ORF19" s="219"/>
      <c r="ORG19" s="219"/>
      <c r="ORH19" s="219"/>
      <c r="ORI19" s="219"/>
      <c r="ORJ19" s="219"/>
      <c r="ORK19" s="219"/>
      <c r="ORL19" s="219"/>
      <c r="ORM19" s="219"/>
      <c r="ORN19" s="219"/>
      <c r="ORO19" s="219"/>
      <c r="ORP19" s="219"/>
      <c r="ORQ19" s="219"/>
      <c r="ORR19" s="219"/>
      <c r="ORS19" s="219"/>
      <c r="ORT19" s="219"/>
      <c r="ORU19" s="219"/>
      <c r="ORV19" s="219"/>
      <c r="ORW19" s="219"/>
      <c r="ORX19" s="219"/>
      <c r="ORY19" s="219"/>
      <c r="ORZ19" s="219"/>
      <c r="OSA19" s="219"/>
      <c r="OSB19" s="219"/>
      <c r="OSC19" s="219"/>
      <c r="OSD19" s="219"/>
      <c r="OSE19" s="219"/>
      <c r="OSF19" s="219"/>
      <c r="OSG19" s="219"/>
      <c r="OSH19" s="219"/>
      <c r="OSI19" s="219"/>
      <c r="OSJ19" s="219"/>
      <c r="OSK19" s="219"/>
      <c r="OSL19" s="219"/>
      <c r="OSM19" s="219"/>
      <c r="OSN19" s="219"/>
      <c r="OSO19" s="219"/>
      <c r="OSP19" s="219"/>
      <c r="OSQ19" s="219"/>
      <c r="OSR19" s="219"/>
      <c r="OSS19" s="219"/>
      <c r="OST19" s="219"/>
      <c r="OSU19" s="219"/>
      <c r="OSV19" s="219"/>
      <c r="OSW19" s="219"/>
      <c r="OSX19" s="219"/>
      <c r="OSY19" s="219"/>
      <c r="OSZ19" s="219"/>
      <c r="OTA19" s="219"/>
      <c r="OTB19" s="219"/>
      <c r="OTC19" s="219"/>
      <c r="OTD19" s="219"/>
      <c r="OTE19" s="219"/>
      <c r="OTF19" s="219"/>
      <c r="OTG19" s="219"/>
      <c r="OTH19" s="219"/>
      <c r="OTI19" s="219"/>
      <c r="OTJ19" s="219"/>
      <c r="OTK19" s="219"/>
      <c r="OTL19" s="219"/>
      <c r="OTM19" s="219"/>
      <c r="OTN19" s="219"/>
      <c r="OTO19" s="219"/>
      <c r="OTP19" s="219"/>
      <c r="OTQ19" s="219"/>
      <c r="OTR19" s="219"/>
      <c r="OTS19" s="219"/>
      <c r="OTT19" s="219"/>
      <c r="OTU19" s="219"/>
      <c r="OTV19" s="219"/>
      <c r="OTW19" s="219"/>
      <c r="OTX19" s="219"/>
      <c r="OTY19" s="219"/>
      <c r="OTZ19" s="219"/>
      <c r="OUA19" s="219"/>
      <c r="OUB19" s="219"/>
      <c r="OUC19" s="219"/>
      <c r="OUD19" s="219"/>
      <c r="OUE19" s="219"/>
      <c r="OUF19" s="219"/>
      <c r="OUG19" s="219"/>
      <c r="OUH19" s="219"/>
      <c r="OUI19" s="219"/>
      <c r="OUJ19" s="219"/>
      <c r="OUK19" s="219"/>
      <c r="OUL19" s="219"/>
      <c r="OUM19" s="219"/>
      <c r="OUN19" s="219"/>
      <c r="OUO19" s="219"/>
      <c r="OUP19" s="219"/>
      <c r="OUQ19" s="219"/>
      <c r="OUR19" s="219"/>
      <c r="OUS19" s="219"/>
      <c r="OUT19" s="219"/>
      <c r="OUU19" s="219"/>
      <c r="OUV19" s="219"/>
      <c r="OUW19" s="219"/>
      <c r="OUX19" s="219"/>
      <c r="OUY19" s="219"/>
      <c r="OUZ19" s="219"/>
      <c r="OVA19" s="219"/>
      <c r="OVB19" s="219"/>
      <c r="OVC19" s="219"/>
      <c r="OVD19" s="219"/>
      <c r="OVE19" s="219"/>
      <c r="OVF19" s="219"/>
      <c r="OVG19" s="219"/>
      <c r="OVH19" s="219"/>
      <c r="OVI19" s="219"/>
      <c r="OVJ19" s="219"/>
      <c r="OVK19" s="219"/>
      <c r="OVL19" s="219"/>
      <c r="OVM19" s="219"/>
      <c r="OVN19" s="219"/>
      <c r="OVO19" s="219"/>
      <c r="OVP19" s="219"/>
      <c r="OVQ19" s="219"/>
      <c r="OVR19" s="219"/>
      <c r="OVS19" s="219"/>
      <c r="OVT19" s="219"/>
      <c r="OVU19" s="219"/>
      <c r="OVV19" s="219"/>
      <c r="OVW19" s="219"/>
      <c r="OVX19" s="219"/>
      <c r="OVY19" s="219"/>
      <c r="OVZ19" s="219"/>
      <c r="OWA19" s="219"/>
      <c r="OWB19" s="219"/>
      <c r="OWC19" s="219"/>
      <c r="OWD19" s="219"/>
      <c r="OWE19" s="219"/>
      <c r="OWF19" s="219"/>
      <c r="OWG19" s="219"/>
      <c r="OWH19" s="219"/>
      <c r="OWI19" s="219"/>
      <c r="OWJ19" s="219"/>
      <c r="OWK19" s="219"/>
      <c r="OWL19" s="219"/>
      <c r="OWM19" s="219"/>
      <c r="OWN19" s="219"/>
      <c r="OWO19" s="219"/>
      <c r="OWP19" s="219"/>
      <c r="OWQ19" s="219"/>
      <c r="OWR19" s="219"/>
      <c r="OWS19" s="219"/>
      <c r="OWT19" s="219"/>
      <c r="OWU19" s="219"/>
      <c r="OWV19" s="219"/>
      <c r="OWW19" s="219"/>
      <c r="OWX19" s="219"/>
      <c r="OWY19" s="219"/>
      <c r="OWZ19" s="219"/>
      <c r="OXA19" s="219"/>
      <c r="OXB19" s="219"/>
      <c r="OXC19" s="219"/>
      <c r="OXD19" s="219"/>
      <c r="OXE19" s="219"/>
      <c r="OXF19" s="219"/>
      <c r="OXG19" s="219"/>
      <c r="OXH19" s="219"/>
      <c r="OXI19" s="219"/>
      <c r="OXJ19" s="219"/>
      <c r="OXK19" s="219"/>
      <c r="OXL19" s="219"/>
      <c r="OXM19" s="219"/>
      <c r="OXN19" s="219"/>
      <c r="OXO19" s="219"/>
      <c r="OXP19" s="219"/>
      <c r="OXQ19" s="219"/>
      <c r="OXR19" s="219"/>
      <c r="OXS19" s="219"/>
      <c r="OXT19" s="219"/>
      <c r="OXU19" s="219"/>
      <c r="OXV19" s="219"/>
      <c r="OXW19" s="219"/>
      <c r="OXX19" s="219"/>
      <c r="OXY19" s="219"/>
      <c r="OXZ19" s="219"/>
      <c r="OYA19" s="219"/>
      <c r="OYB19" s="219"/>
      <c r="OYC19" s="219"/>
      <c r="OYD19" s="219"/>
      <c r="OYE19" s="219"/>
      <c r="OYF19" s="219"/>
      <c r="OYG19" s="219"/>
      <c r="OYH19" s="219"/>
      <c r="OYI19" s="219"/>
      <c r="OYJ19" s="219"/>
      <c r="OYK19" s="219"/>
      <c r="OYL19" s="219"/>
      <c r="OYM19" s="219"/>
      <c r="OYN19" s="219"/>
      <c r="OYO19" s="219"/>
      <c r="OYP19" s="219"/>
      <c r="OYQ19" s="219"/>
      <c r="OYR19" s="219"/>
      <c r="OYS19" s="219"/>
      <c r="OYT19" s="219"/>
      <c r="OYU19" s="219"/>
      <c r="OYV19" s="219"/>
      <c r="OYW19" s="219"/>
      <c r="OYX19" s="219"/>
      <c r="OYY19" s="219"/>
      <c r="OYZ19" s="219"/>
      <c r="OZA19" s="219"/>
      <c r="OZB19" s="219"/>
      <c r="OZC19" s="219"/>
      <c r="OZD19" s="219"/>
      <c r="OZE19" s="219"/>
      <c r="OZF19" s="219"/>
      <c r="OZG19" s="219"/>
      <c r="OZH19" s="219"/>
      <c r="OZI19" s="219"/>
      <c r="OZJ19" s="219"/>
      <c r="OZK19" s="219"/>
      <c r="OZL19" s="219"/>
      <c r="OZM19" s="219"/>
      <c r="OZN19" s="219"/>
      <c r="OZO19" s="219"/>
      <c r="OZP19" s="219"/>
      <c r="OZQ19" s="219"/>
      <c r="OZR19" s="219"/>
      <c r="OZS19" s="219"/>
      <c r="OZT19" s="219"/>
      <c r="OZU19" s="219"/>
      <c r="OZV19" s="219"/>
      <c r="OZW19" s="219"/>
      <c r="OZX19" s="219"/>
      <c r="OZY19" s="219"/>
      <c r="OZZ19" s="219"/>
      <c r="PAA19" s="219"/>
      <c r="PAB19" s="219"/>
      <c r="PAC19" s="219"/>
      <c r="PAD19" s="219"/>
      <c r="PAE19" s="219"/>
      <c r="PAF19" s="219"/>
      <c r="PAG19" s="219"/>
      <c r="PAH19" s="219"/>
      <c r="PAI19" s="219"/>
      <c r="PAJ19" s="219"/>
      <c r="PAK19" s="219"/>
      <c r="PAL19" s="219"/>
      <c r="PAM19" s="219"/>
      <c r="PAN19" s="219"/>
      <c r="PAO19" s="219"/>
      <c r="PAP19" s="219"/>
      <c r="PAQ19" s="219"/>
      <c r="PAR19" s="219"/>
      <c r="PAS19" s="219"/>
      <c r="PAT19" s="219"/>
      <c r="PAU19" s="219"/>
      <c r="PAV19" s="219"/>
      <c r="PAW19" s="219"/>
      <c r="PAX19" s="219"/>
      <c r="PAY19" s="219"/>
      <c r="PAZ19" s="219"/>
      <c r="PBA19" s="219"/>
      <c r="PBB19" s="219"/>
      <c r="PBC19" s="219"/>
      <c r="PBD19" s="219"/>
      <c r="PBE19" s="219"/>
      <c r="PBF19" s="219"/>
      <c r="PBG19" s="219"/>
      <c r="PBH19" s="219"/>
      <c r="PBI19" s="219"/>
      <c r="PBJ19" s="219"/>
      <c r="PBK19" s="219"/>
      <c r="PBL19" s="219"/>
      <c r="PBM19" s="219"/>
      <c r="PBN19" s="219"/>
      <c r="PBO19" s="219"/>
      <c r="PBP19" s="219"/>
      <c r="PBQ19" s="219"/>
      <c r="PBR19" s="219"/>
      <c r="PBS19" s="219"/>
      <c r="PBT19" s="219"/>
      <c r="PBU19" s="219"/>
      <c r="PBV19" s="219"/>
      <c r="PBW19" s="219"/>
      <c r="PBX19" s="219"/>
      <c r="PBY19" s="219"/>
      <c r="PBZ19" s="219"/>
      <c r="PCA19" s="219"/>
      <c r="PCB19" s="219"/>
      <c r="PCC19" s="219"/>
      <c r="PCD19" s="219"/>
      <c r="PCE19" s="219"/>
      <c r="PCF19" s="219"/>
      <c r="PCG19" s="219"/>
      <c r="PCH19" s="219"/>
      <c r="PCI19" s="219"/>
      <c r="PCJ19" s="219"/>
      <c r="PCK19" s="219"/>
      <c r="PCL19" s="219"/>
      <c r="PCM19" s="219"/>
      <c r="PCN19" s="219"/>
      <c r="PCO19" s="219"/>
      <c r="PCP19" s="219"/>
      <c r="PCQ19" s="219"/>
      <c r="PCR19" s="219"/>
      <c r="PCS19" s="219"/>
      <c r="PCT19" s="219"/>
      <c r="PCU19" s="219"/>
      <c r="PCV19" s="219"/>
      <c r="PCW19" s="219"/>
      <c r="PCX19" s="219"/>
      <c r="PCY19" s="219"/>
      <c r="PCZ19" s="219"/>
      <c r="PDA19" s="219"/>
      <c r="PDB19" s="219"/>
      <c r="PDC19" s="219"/>
      <c r="PDD19" s="219"/>
      <c r="PDE19" s="219"/>
      <c r="PDF19" s="219"/>
      <c r="PDG19" s="219"/>
      <c r="PDH19" s="219"/>
      <c r="PDI19" s="219"/>
      <c r="PDJ19" s="219"/>
      <c r="PDK19" s="219"/>
      <c r="PDL19" s="219"/>
      <c r="PDM19" s="219"/>
      <c r="PDN19" s="219"/>
      <c r="PDO19" s="219"/>
      <c r="PDP19" s="219"/>
      <c r="PDQ19" s="219"/>
      <c r="PDR19" s="219"/>
      <c r="PDS19" s="219"/>
      <c r="PDT19" s="219"/>
      <c r="PDU19" s="219"/>
      <c r="PDV19" s="219"/>
      <c r="PDW19" s="219"/>
      <c r="PDX19" s="219"/>
      <c r="PDY19" s="219"/>
      <c r="PDZ19" s="219"/>
      <c r="PEA19" s="219"/>
      <c r="PEB19" s="219"/>
      <c r="PEC19" s="219"/>
      <c r="PED19" s="219"/>
      <c r="PEE19" s="219"/>
      <c r="PEF19" s="219"/>
      <c r="PEG19" s="219"/>
      <c r="PEH19" s="219"/>
      <c r="PEI19" s="219"/>
      <c r="PEJ19" s="219"/>
      <c r="PEK19" s="219"/>
      <c r="PEL19" s="219"/>
      <c r="PEM19" s="219"/>
      <c r="PEN19" s="219"/>
      <c r="PEO19" s="219"/>
      <c r="PEP19" s="219"/>
      <c r="PEQ19" s="219"/>
      <c r="PER19" s="219"/>
      <c r="PES19" s="219"/>
      <c r="PET19" s="219"/>
      <c r="PEU19" s="219"/>
      <c r="PEV19" s="219"/>
      <c r="PEW19" s="219"/>
      <c r="PEX19" s="219"/>
      <c r="PEY19" s="219"/>
      <c r="PEZ19" s="219"/>
      <c r="PFA19" s="219"/>
      <c r="PFB19" s="219"/>
      <c r="PFC19" s="219"/>
      <c r="PFD19" s="219"/>
      <c r="PFE19" s="219"/>
      <c r="PFF19" s="219"/>
      <c r="PFG19" s="219"/>
      <c r="PFH19" s="219"/>
      <c r="PFI19" s="219"/>
      <c r="PFJ19" s="219"/>
      <c r="PFK19" s="219"/>
      <c r="PFL19" s="219"/>
      <c r="PFM19" s="219"/>
      <c r="PFN19" s="219"/>
      <c r="PFO19" s="219"/>
      <c r="PFP19" s="219"/>
      <c r="PFQ19" s="219"/>
      <c r="PFR19" s="219"/>
      <c r="PFS19" s="219"/>
      <c r="PFT19" s="219"/>
      <c r="PFU19" s="219"/>
      <c r="PFV19" s="219"/>
      <c r="PFW19" s="219"/>
      <c r="PFX19" s="219"/>
      <c r="PFY19" s="219"/>
      <c r="PFZ19" s="219"/>
      <c r="PGA19" s="219"/>
      <c r="PGB19" s="219"/>
      <c r="PGC19" s="219"/>
      <c r="PGD19" s="219"/>
      <c r="PGE19" s="219"/>
      <c r="PGF19" s="219"/>
      <c r="PGG19" s="219"/>
      <c r="PGH19" s="219"/>
      <c r="PGI19" s="219"/>
      <c r="PGJ19" s="219"/>
      <c r="PGK19" s="219"/>
      <c r="PGL19" s="219"/>
      <c r="PGM19" s="219"/>
      <c r="PGN19" s="219"/>
      <c r="PGO19" s="219"/>
      <c r="PGP19" s="219"/>
      <c r="PGQ19" s="219"/>
      <c r="PGR19" s="219"/>
      <c r="PGS19" s="219"/>
      <c r="PGT19" s="219"/>
      <c r="PGU19" s="219"/>
      <c r="PGV19" s="219"/>
      <c r="PGW19" s="219"/>
      <c r="PGX19" s="219"/>
      <c r="PGY19" s="219"/>
      <c r="PGZ19" s="219"/>
      <c r="PHA19" s="219"/>
      <c r="PHB19" s="219"/>
      <c r="PHC19" s="219"/>
      <c r="PHD19" s="219"/>
      <c r="PHE19" s="219"/>
      <c r="PHF19" s="219"/>
      <c r="PHG19" s="219"/>
      <c r="PHH19" s="219"/>
      <c r="PHI19" s="219"/>
      <c r="PHJ19" s="219"/>
      <c r="PHK19" s="219"/>
      <c r="PHL19" s="219"/>
      <c r="PHM19" s="219"/>
      <c r="PHN19" s="219"/>
      <c r="PHO19" s="219"/>
      <c r="PHP19" s="219"/>
      <c r="PHQ19" s="219"/>
      <c r="PHR19" s="219"/>
      <c r="PHS19" s="219"/>
      <c r="PHT19" s="219"/>
      <c r="PHU19" s="219"/>
      <c r="PHV19" s="219"/>
      <c r="PHW19" s="219"/>
      <c r="PHX19" s="219"/>
      <c r="PHY19" s="219"/>
      <c r="PHZ19" s="219"/>
      <c r="PIA19" s="219"/>
      <c r="PIB19" s="219"/>
      <c r="PIC19" s="219"/>
      <c r="PID19" s="219"/>
      <c r="PIE19" s="219"/>
      <c r="PIF19" s="219"/>
      <c r="PIG19" s="219"/>
      <c r="PIH19" s="219"/>
      <c r="PII19" s="219"/>
      <c r="PIJ19" s="219"/>
      <c r="PIK19" s="219"/>
      <c r="PIL19" s="219"/>
      <c r="PIM19" s="219"/>
      <c r="PIN19" s="219"/>
      <c r="PIO19" s="219"/>
      <c r="PIP19" s="219"/>
      <c r="PIQ19" s="219"/>
      <c r="PIR19" s="219"/>
      <c r="PIS19" s="219"/>
      <c r="PIT19" s="219"/>
      <c r="PIU19" s="219"/>
      <c r="PIV19" s="219"/>
      <c r="PIW19" s="219"/>
      <c r="PIX19" s="219"/>
      <c r="PIY19" s="219"/>
      <c r="PIZ19" s="219"/>
      <c r="PJA19" s="219"/>
      <c r="PJB19" s="219"/>
      <c r="PJC19" s="219"/>
      <c r="PJD19" s="219"/>
      <c r="PJE19" s="219"/>
      <c r="PJF19" s="219"/>
      <c r="PJG19" s="219"/>
      <c r="PJH19" s="219"/>
      <c r="PJI19" s="219"/>
      <c r="PJJ19" s="219"/>
      <c r="PJK19" s="219"/>
      <c r="PJL19" s="219"/>
      <c r="PJM19" s="219"/>
      <c r="PJN19" s="219"/>
      <c r="PJO19" s="219"/>
      <c r="PJP19" s="219"/>
      <c r="PJQ19" s="219"/>
      <c r="PJR19" s="219"/>
      <c r="PJS19" s="219"/>
      <c r="PJT19" s="219"/>
      <c r="PJU19" s="219"/>
      <c r="PJV19" s="219"/>
      <c r="PJW19" s="219"/>
      <c r="PJX19" s="219"/>
      <c r="PJY19" s="219"/>
      <c r="PJZ19" s="219"/>
      <c r="PKA19" s="219"/>
      <c r="PKB19" s="219"/>
      <c r="PKC19" s="219"/>
      <c r="PKD19" s="219"/>
      <c r="PKE19" s="219"/>
      <c r="PKF19" s="219"/>
      <c r="PKG19" s="219"/>
      <c r="PKH19" s="219"/>
      <c r="PKI19" s="219"/>
      <c r="PKJ19" s="219"/>
      <c r="PKK19" s="219"/>
      <c r="PKL19" s="219"/>
      <c r="PKM19" s="219"/>
      <c r="PKN19" s="219"/>
      <c r="PKO19" s="219"/>
      <c r="PKP19" s="219"/>
      <c r="PKQ19" s="219"/>
      <c r="PKR19" s="219"/>
      <c r="PKS19" s="219"/>
      <c r="PKT19" s="219"/>
      <c r="PKU19" s="219"/>
      <c r="PKV19" s="219"/>
      <c r="PKW19" s="219"/>
      <c r="PKX19" s="219"/>
      <c r="PKY19" s="219"/>
      <c r="PKZ19" s="219"/>
      <c r="PLA19" s="219"/>
      <c r="PLB19" s="219"/>
      <c r="PLC19" s="219"/>
      <c r="PLD19" s="219"/>
      <c r="PLE19" s="219"/>
      <c r="PLF19" s="219"/>
      <c r="PLG19" s="219"/>
      <c r="PLH19" s="219"/>
      <c r="PLI19" s="219"/>
      <c r="PLJ19" s="219"/>
      <c r="PLK19" s="219"/>
      <c r="PLL19" s="219"/>
      <c r="PLM19" s="219"/>
      <c r="PLN19" s="219"/>
      <c r="PLO19" s="219"/>
      <c r="PLP19" s="219"/>
      <c r="PLQ19" s="219"/>
      <c r="PLR19" s="219"/>
      <c r="PLS19" s="219"/>
      <c r="PLT19" s="219"/>
      <c r="PLU19" s="219"/>
      <c r="PLV19" s="219"/>
      <c r="PLW19" s="219"/>
      <c r="PLX19" s="219"/>
      <c r="PLY19" s="219"/>
      <c r="PLZ19" s="219"/>
      <c r="PMA19" s="219"/>
      <c r="PMB19" s="219"/>
      <c r="PMC19" s="219"/>
      <c r="PMD19" s="219"/>
      <c r="PME19" s="219"/>
      <c r="PMF19" s="219"/>
      <c r="PMG19" s="219"/>
      <c r="PMH19" s="219"/>
      <c r="PMI19" s="219"/>
      <c r="PMJ19" s="219"/>
      <c r="PMK19" s="219"/>
      <c r="PML19" s="219"/>
      <c r="PMM19" s="219"/>
      <c r="PMN19" s="219"/>
      <c r="PMO19" s="219"/>
      <c r="PMP19" s="219"/>
      <c r="PMQ19" s="219"/>
      <c r="PMR19" s="219"/>
      <c r="PMS19" s="219"/>
      <c r="PMT19" s="219"/>
      <c r="PMU19" s="219"/>
      <c r="PMV19" s="219"/>
      <c r="PMW19" s="219"/>
      <c r="PMX19" s="219"/>
      <c r="PMY19" s="219"/>
      <c r="PMZ19" s="219"/>
      <c r="PNA19" s="219"/>
      <c r="PNB19" s="219"/>
      <c r="PNC19" s="219"/>
      <c r="PND19" s="219"/>
      <c r="PNE19" s="219"/>
      <c r="PNF19" s="219"/>
      <c r="PNG19" s="219"/>
      <c r="PNH19" s="219"/>
      <c r="PNI19" s="219"/>
      <c r="PNJ19" s="219"/>
      <c r="PNK19" s="219"/>
      <c r="PNL19" s="219"/>
      <c r="PNM19" s="219"/>
      <c r="PNN19" s="219"/>
      <c r="PNO19" s="219"/>
      <c r="PNP19" s="219"/>
      <c r="PNQ19" s="219"/>
      <c r="PNR19" s="219"/>
      <c r="PNS19" s="219"/>
      <c r="PNT19" s="219"/>
      <c r="PNU19" s="219"/>
      <c r="PNV19" s="219"/>
      <c r="PNW19" s="219"/>
      <c r="PNX19" s="219"/>
      <c r="PNY19" s="219"/>
      <c r="PNZ19" s="219"/>
      <c r="POA19" s="219"/>
      <c r="POB19" s="219"/>
      <c r="POC19" s="219"/>
      <c r="POD19" s="219"/>
      <c r="POE19" s="219"/>
      <c r="POF19" s="219"/>
      <c r="POG19" s="219"/>
      <c r="POH19" s="219"/>
      <c r="POI19" s="219"/>
      <c r="POJ19" s="219"/>
      <c r="POK19" s="219"/>
      <c r="POL19" s="219"/>
      <c r="POM19" s="219"/>
      <c r="PON19" s="219"/>
      <c r="POO19" s="219"/>
      <c r="POP19" s="219"/>
      <c r="POQ19" s="219"/>
      <c r="POR19" s="219"/>
      <c r="POS19" s="219"/>
      <c r="POT19" s="219"/>
      <c r="POU19" s="219"/>
      <c r="POV19" s="219"/>
      <c r="POW19" s="219"/>
      <c r="POX19" s="219"/>
      <c r="POY19" s="219"/>
      <c r="POZ19" s="219"/>
      <c r="PPA19" s="219"/>
      <c r="PPB19" s="219"/>
      <c r="PPC19" s="219"/>
      <c r="PPD19" s="219"/>
      <c r="PPE19" s="219"/>
      <c r="PPF19" s="219"/>
      <c r="PPG19" s="219"/>
      <c r="PPH19" s="219"/>
      <c r="PPI19" s="219"/>
      <c r="PPJ19" s="219"/>
      <c r="PPK19" s="219"/>
      <c r="PPL19" s="219"/>
      <c r="PPM19" s="219"/>
      <c r="PPN19" s="219"/>
      <c r="PPO19" s="219"/>
      <c r="PPP19" s="219"/>
      <c r="PPQ19" s="219"/>
      <c r="PPR19" s="219"/>
      <c r="PPS19" s="219"/>
      <c r="PPT19" s="219"/>
      <c r="PPU19" s="219"/>
      <c r="PPV19" s="219"/>
      <c r="PPW19" s="219"/>
      <c r="PPX19" s="219"/>
      <c r="PPY19" s="219"/>
      <c r="PPZ19" s="219"/>
      <c r="PQA19" s="219"/>
      <c r="PQB19" s="219"/>
      <c r="PQC19" s="219"/>
      <c r="PQD19" s="219"/>
      <c r="PQE19" s="219"/>
      <c r="PQF19" s="219"/>
      <c r="PQG19" s="219"/>
      <c r="PQH19" s="219"/>
      <c r="PQI19" s="219"/>
      <c r="PQJ19" s="219"/>
      <c r="PQK19" s="219"/>
      <c r="PQL19" s="219"/>
      <c r="PQM19" s="219"/>
      <c r="PQN19" s="219"/>
      <c r="PQO19" s="219"/>
      <c r="PQP19" s="219"/>
      <c r="PQQ19" s="219"/>
      <c r="PQR19" s="219"/>
      <c r="PQS19" s="219"/>
      <c r="PQT19" s="219"/>
      <c r="PQU19" s="219"/>
      <c r="PQV19" s="219"/>
      <c r="PQW19" s="219"/>
      <c r="PQX19" s="219"/>
      <c r="PQY19" s="219"/>
      <c r="PQZ19" s="219"/>
      <c r="PRA19" s="219"/>
      <c r="PRB19" s="219"/>
      <c r="PRC19" s="219"/>
      <c r="PRD19" s="219"/>
      <c r="PRE19" s="219"/>
      <c r="PRF19" s="219"/>
      <c r="PRG19" s="219"/>
      <c r="PRH19" s="219"/>
      <c r="PRI19" s="219"/>
      <c r="PRJ19" s="219"/>
      <c r="PRK19" s="219"/>
      <c r="PRL19" s="219"/>
      <c r="PRM19" s="219"/>
      <c r="PRN19" s="219"/>
      <c r="PRO19" s="219"/>
      <c r="PRP19" s="219"/>
      <c r="PRQ19" s="219"/>
      <c r="PRR19" s="219"/>
      <c r="PRS19" s="219"/>
      <c r="PRT19" s="219"/>
      <c r="PRU19" s="219"/>
      <c r="PRV19" s="219"/>
      <c r="PRW19" s="219"/>
      <c r="PRX19" s="219"/>
      <c r="PRY19" s="219"/>
      <c r="PRZ19" s="219"/>
      <c r="PSA19" s="219"/>
      <c r="PSB19" s="219"/>
      <c r="PSC19" s="219"/>
      <c r="PSD19" s="219"/>
      <c r="PSE19" s="219"/>
      <c r="PSF19" s="219"/>
      <c r="PSG19" s="219"/>
      <c r="PSH19" s="219"/>
      <c r="PSI19" s="219"/>
      <c r="PSJ19" s="219"/>
      <c r="PSK19" s="219"/>
      <c r="PSL19" s="219"/>
      <c r="PSM19" s="219"/>
      <c r="PSN19" s="219"/>
      <c r="PSO19" s="219"/>
      <c r="PSP19" s="219"/>
      <c r="PSQ19" s="219"/>
      <c r="PSR19" s="219"/>
      <c r="PSS19" s="219"/>
      <c r="PST19" s="219"/>
      <c r="PSU19" s="219"/>
      <c r="PSV19" s="219"/>
      <c r="PSW19" s="219"/>
      <c r="PSX19" s="219"/>
      <c r="PSY19" s="219"/>
      <c r="PSZ19" s="219"/>
      <c r="PTA19" s="219"/>
      <c r="PTB19" s="219"/>
      <c r="PTC19" s="219"/>
      <c r="PTD19" s="219"/>
      <c r="PTE19" s="219"/>
      <c r="PTF19" s="219"/>
      <c r="PTG19" s="219"/>
      <c r="PTH19" s="219"/>
      <c r="PTI19" s="219"/>
      <c r="PTJ19" s="219"/>
      <c r="PTK19" s="219"/>
      <c r="PTL19" s="219"/>
      <c r="PTM19" s="219"/>
      <c r="PTN19" s="219"/>
      <c r="PTO19" s="219"/>
      <c r="PTP19" s="219"/>
      <c r="PTQ19" s="219"/>
      <c r="PTR19" s="219"/>
      <c r="PTS19" s="219"/>
      <c r="PTT19" s="219"/>
      <c r="PTU19" s="219"/>
      <c r="PTV19" s="219"/>
      <c r="PTW19" s="219"/>
      <c r="PTX19" s="219"/>
      <c r="PTY19" s="219"/>
      <c r="PTZ19" s="219"/>
      <c r="PUA19" s="219"/>
      <c r="PUB19" s="219"/>
      <c r="PUC19" s="219"/>
      <c r="PUD19" s="219"/>
      <c r="PUE19" s="219"/>
      <c r="PUF19" s="219"/>
      <c r="PUG19" s="219"/>
      <c r="PUH19" s="219"/>
      <c r="PUI19" s="219"/>
      <c r="PUJ19" s="219"/>
      <c r="PUK19" s="219"/>
      <c r="PUL19" s="219"/>
      <c r="PUM19" s="219"/>
      <c r="PUN19" s="219"/>
      <c r="PUO19" s="219"/>
      <c r="PUP19" s="219"/>
      <c r="PUQ19" s="219"/>
      <c r="PUR19" s="219"/>
      <c r="PUS19" s="219"/>
      <c r="PUT19" s="219"/>
      <c r="PUU19" s="219"/>
      <c r="PUV19" s="219"/>
      <c r="PUW19" s="219"/>
      <c r="PUX19" s="219"/>
      <c r="PUY19" s="219"/>
      <c r="PUZ19" s="219"/>
      <c r="PVA19" s="219"/>
      <c r="PVB19" s="219"/>
      <c r="PVC19" s="219"/>
      <c r="PVD19" s="219"/>
      <c r="PVE19" s="219"/>
      <c r="PVF19" s="219"/>
      <c r="PVG19" s="219"/>
      <c r="PVH19" s="219"/>
      <c r="PVI19" s="219"/>
      <c r="PVJ19" s="219"/>
      <c r="PVK19" s="219"/>
      <c r="PVL19" s="219"/>
      <c r="PVM19" s="219"/>
      <c r="PVN19" s="219"/>
      <c r="PVO19" s="219"/>
      <c r="PVP19" s="219"/>
      <c r="PVQ19" s="219"/>
      <c r="PVR19" s="219"/>
      <c r="PVS19" s="219"/>
      <c r="PVT19" s="219"/>
      <c r="PVU19" s="219"/>
      <c r="PVV19" s="219"/>
      <c r="PVW19" s="219"/>
      <c r="PVX19" s="219"/>
      <c r="PVY19" s="219"/>
      <c r="PVZ19" s="219"/>
      <c r="PWA19" s="219"/>
      <c r="PWB19" s="219"/>
      <c r="PWC19" s="219"/>
      <c r="PWD19" s="219"/>
      <c r="PWE19" s="219"/>
      <c r="PWF19" s="219"/>
      <c r="PWG19" s="219"/>
      <c r="PWH19" s="219"/>
      <c r="PWI19" s="219"/>
      <c r="PWJ19" s="219"/>
      <c r="PWK19" s="219"/>
      <c r="PWL19" s="219"/>
      <c r="PWM19" s="219"/>
      <c r="PWN19" s="219"/>
      <c r="PWO19" s="219"/>
      <c r="PWP19" s="219"/>
      <c r="PWQ19" s="219"/>
      <c r="PWR19" s="219"/>
      <c r="PWS19" s="219"/>
      <c r="PWT19" s="219"/>
      <c r="PWU19" s="219"/>
      <c r="PWV19" s="219"/>
      <c r="PWW19" s="219"/>
      <c r="PWX19" s="219"/>
      <c r="PWY19" s="219"/>
      <c r="PWZ19" s="219"/>
      <c r="PXA19" s="219"/>
      <c r="PXB19" s="219"/>
      <c r="PXC19" s="219"/>
      <c r="PXD19" s="219"/>
      <c r="PXE19" s="219"/>
      <c r="PXF19" s="219"/>
      <c r="PXG19" s="219"/>
      <c r="PXH19" s="219"/>
      <c r="PXI19" s="219"/>
      <c r="PXJ19" s="219"/>
      <c r="PXK19" s="219"/>
      <c r="PXL19" s="219"/>
      <c r="PXM19" s="219"/>
      <c r="PXN19" s="219"/>
      <c r="PXO19" s="219"/>
      <c r="PXP19" s="219"/>
      <c r="PXQ19" s="219"/>
      <c r="PXR19" s="219"/>
      <c r="PXS19" s="219"/>
      <c r="PXT19" s="219"/>
      <c r="PXU19" s="219"/>
      <c r="PXV19" s="219"/>
      <c r="PXW19" s="219"/>
      <c r="PXX19" s="219"/>
      <c r="PXY19" s="219"/>
      <c r="PXZ19" s="219"/>
      <c r="PYA19" s="219"/>
      <c r="PYB19" s="219"/>
      <c r="PYC19" s="219"/>
      <c r="PYD19" s="219"/>
      <c r="PYE19" s="219"/>
      <c r="PYF19" s="219"/>
      <c r="PYG19" s="219"/>
      <c r="PYH19" s="219"/>
      <c r="PYI19" s="219"/>
      <c r="PYJ19" s="219"/>
      <c r="PYK19" s="219"/>
      <c r="PYL19" s="219"/>
      <c r="PYM19" s="219"/>
      <c r="PYN19" s="219"/>
      <c r="PYO19" s="219"/>
      <c r="PYP19" s="219"/>
      <c r="PYQ19" s="219"/>
      <c r="PYR19" s="219"/>
      <c r="PYS19" s="219"/>
      <c r="PYT19" s="219"/>
      <c r="PYU19" s="219"/>
      <c r="PYV19" s="219"/>
      <c r="PYW19" s="219"/>
      <c r="PYX19" s="219"/>
      <c r="PYY19" s="219"/>
      <c r="PYZ19" s="219"/>
      <c r="PZA19" s="219"/>
      <c r="PZB19" s="219"/>
      <c r="PZC19" s="219"/>
      <c r="PZD19" s="219"/>
      <c r="PZE19" s="219"/>
      <c r="PZF19" s="219"/>
      <c r="PZG19" s="219"/>
      <c r="PZH19" s="219"/>
      <c r="PZI19" s="219"/>
      <c r="PZJ19" s="219"/>
      <c r="PZK19" s="219"/>
      <c r="PZL19" s="219"/>
      <c r="PZM19" s="219"/>
      <c r="PZN19" s="219"/>
      <c r="PZO19" s="219"/>
      <c r="PZP19" s="219"/>
      <c r="PZQ19" s="219"/>
      <c r="PZR19" s="219"/>
      <c r="PZS19" s="219"/>
      <c r="PZT19" s="219"/>
      <c r="PZU19" s="219"/>
      <c r="PZV19" s="219"/>
      <c r="PZW19" s="219"/>
      <c r="PZX19" s="219"/>
      <c r="PZY19" s="219"/>
      <c r="PZZ19" s="219"/>
      <c r="QAA19" s="219"/>
      <c r="QAB19" s="219"/>
      <c r="QAC19" s="219"/>
      <c r="QAD19" s="219"/>
      <c r="QAE19" s="219"/>
      <c r="QAF19" s="219"/>
      <c r="QAG19" s="219"/>
      <c r="QAH19" s="219"/>
      <c r="QAI19" s="219"/>
      <c r="QAJ19" s="219"/>
      <c r="QAK19" s="219"/>
      <c r="QAL19" s="219"/>
      <c r="QAM19" s="219"/>
      <c r="QAN19" s="219"/>
      <c r="QAO19" s="219"/>
      <c r="QAP19" s="219"/>
      <c r="QAQ19" s="219"/>
      <c r="QAR19" s="219"/>
      <c r="QAS19" s="219"/>
      <c r="QAT19" s="219"/>
      <c r="QAU19" s="219"/>
      <c r="QAV19" s="219"/>
      <c r="QAW19" s="219"/>
      <c r="QAX19" s="219"/>
      <c r="QAY19" s="219"/>
      <c r="QAZ19" s="219"/>
      <c r="QBA19" s="219"/>
      <c r="QBB19" s="219"/>
      <c r="QBC19" s="219"/>
      <c r="QBD19" s="219"/>
      <c r="QBE19" s="219"/>
      <c r="QBF19" s="219"/>
      <c r="QBG19" s="219"/>
      <c r="QBH19" s="219"/>
      <c r="QBI19" s="219"/>
      <c r="QBJ19" s="219"/>
      <c r="QBK19" s="219"/>
      <c r="QBL19" s="219"/>
      <c r="QBM19" s="219"/>
      <c r="QBN19" s="219"/>
      <c r="QBO19" s="219"/>
      <c r="QBP19" s="219"/>
      <c r="QBQ19" s="219"/>
      <c r="QBR19" s="219"/>
      <c r="QBS19" s="219"/>
      <c r="QBT19" s="219"/>
      <c r="QBU19" s="219"/>
      <c r="QBV19" s="219"/>
      <c r="QBW19" s="219"/>
      <c r="QBX19" s="219"/>
      <c r="QBY19" s="219"/>
      <c r="QBZ19" s="219"/>
      <c r="QCA19" s="219"/>
      <c r="QCB19" s="219"/>
      <c r="QCC19" s="219"/>
      <c r="QCD19" s="219"/>
      <c r="QCE19" s="219"/>
      <c r="QCF19" s="219"/>
      <c r="QCG19" s="219"/>
      <c r="QCH19" s="219"/>
      <c r="QCI19" s="219"/>
      <c r="QCJ19" s="219"/>
      <c r="QCK19" s="219"/>
      <c r="QCL19" s="219"/>
      <c r="QCM19" s="219"/>
      <c r="QCN19" s="219"/>
      <c r="QCO19" s="219"/>
      <c r="QCP19" s="219"/>
      <c r="QCQ19" s="219"/>
      <c r="QCR19" s="219"/>
      <c r="QCS19" s="219"/>
      <c r="QCT19" s="219"/>
      <c r="QCU19" s="219"/>
      <c r="QCV19" s="219"/>
      <c r="QCW19" s="219"/>
      <c r="QCX19" s="219"/>
      <c r="QCY19" s="219"/>
      <c r="QCZ19" s="219"/>
      <c r="QDA19" s="219"/>
      <c r="QDB19" s="219"/>
      <c r="QDC19" s="219"/>
      <c r="QDD19" s="219"/>
      <c r="QDE19" s="219"/>
      <c r="QDF19" s="219"/>
      <c r="QDG19" s="219"/>
      <c r="QDH19" s="219"/>
      <c r="QDI19" s="219"/>
      <c r="QDJ19" s="219"/>
      <c r="QDK19" s="219"/>
      <c r="QDL19" s="219"/>
      <c r="QDM19" s="219"/>
      <c r="QDN19" s="219"/>
      <c r="QDO19" s="219"/>
      <c r="QDP19" s="219"/>
      <c r="QDQ19" s="219"/>
      <c r="QDR19" s="219"/>
      <c r="QDS19" s="219"/>
      <c r="QDT19" s="219"/>
      <c r="QDU19" s="219"/>
      <c r="QDV19" s="219"/>
      <c r="QDW19" s="219"/>
      <c r="QDX19" s="219"/>
      <c r="QDY19" s="219"/>
      <c r="QDZ19" s="219"/>
      <c r="QEA19" s="219"/>
      <c r="QEB19" s="219"/>
      <c r="QEC19" s="219"/>
      <c r="QED19" s="219"/>
      <c r="QEE19" s="219"/>
      <c r="QEF19" s="219"/>
      <c r="QEG19" s="219"/>
      <c r="QEH19" s="219"/>
      <c r="QEI19" s="219"/>
      <c r="QEJ19" s="219"/>
      <c r="QEK19" s="219"/>
      <c r="QEL19" s="219"/>
      <c r="QEM19" s="219"/>
      <c r="QEN19" s="219"/>
      <c r="QEO19" s="219"/>
      <c r="QEP19" s="219"/>
      <c r="QEQ19" s="219"/>
      <c r="QER19" s="219"/>
      <c r="QES19" s="219"/>
      <c r="QET19" s="219"/>
      <c r="QEU19" s="219"/>
      <c r="QEV19" s="219"/>
      <c r="QEW19" s="219"/>
      <c r="QEX19" s="219"/>
      <c r="QEY19" s="219"/>
      <c r="QEZ19" s="219"/>
      <c r="QFA19" s="219"/>
      <c r="QFB19" s="219"/>
      <c r="QFC19" s="219"/>
      <c r="QFD19" s="219"/>
      <c r="QFE19" s="219"/>
      <c r="QFF19" s="219"/>
      <c r="QFG19" s="219"/>
      <c r="QFH19" s="219"/>
      <c r="QFI19" s="219"/>
      <c r="QFJ19" s="219"/>
      <c r="QFK19" s="219"/>
      <c r="QFL19" s="219"/>
      <c r="QFM19" s="219"/>
      <c r="QFN19" s="219"/>
      <c r="QFO19" s="219"/>
      <c r="QFP19" s="219"/>
      <c r="QFQ19" s="219"/>
      <c r="QFR19" s="219"/>
      <c r="QFS19" s="219"/>
      <c r="QFT19" s="219"/>
      <c r="QFU19" s="219"/>
      <c r="QFV19" s="219"/>
      <c r="QFW19" s="219"/>
      <c r="QFX19" s="219"/>
      <c r="QFY19" s="219"/>
      <c r="QFZ19" s="219"/>
      <c r="QGA19" s="219"/>
      <c r="QGB19" s="219"/>
      <c r="QGC19" s="219"/>
      <c r="QGD19" s="219"/>
      <c r="QGE19" s="219"/>
      <c r="QGF19" s="219"/>
      <c r="QGG19" s="219"/>
      <c r="QGH19" s="219"/>
      <c r="QGI19" s="219"/>
      <c r="QGJ19" s="219"/>
      <c r="QGK19" s="219"/>
      <c r="QGL19" s="219"/>
      <c r="QGM19" s="219"/>
      <c r="QGN19" s="219"/>
      <c r="QGO19" s="219"/>
      <c r="QGP19" s="219"/>
      <c r="QGQ19" s="219"/>
      <c r="QGR19" s="219"/>
      <c r="QGS19" s="219"/>
      <c r="QGT19" s="219"/>
      <c r="QGU19" s="219"/>
      <c r="QGV19" s="219"/>
      <c r="QGW19" s="219"/>
      <c r="QGX19" s="219"/>
      <c r="QGY19" s="219"/>
      <c r="QGZ19" s="219"/>
      <c r="QHA19" s="219"/>
      <c r="QHB19" s="219"/>
      <c r="QHC19" s="219"/>
      <c r="QHD19" s="219"/>
      <c r="QHE19" s="219"/>
      <c r="QHF19" s="219"/>
      <c r="QHG19" s="219"/>
      <c r="QHH19" s="219"/>
      <c r="QHI19" s="219"/>
      <c r="QHJ19" s="219"/>
      <c r="QHK19" s="219"/>
      <c r="QHL19" s="219"/>
      <c r="QHM19" s="219"/>
      <c r="QHN19" s="219"/>
      <c r="QHO19" s="219"/>
      <c r="QHP19" s="219"/>
      <c r="QHQ19" s="219"/>
      <c r="QHR19" s="219"/>
      <c r="QHS19" s="219"/>
      <c r="QHT19" s="219"/>
      <c r="QHU19" s="219"/>
      <c r="QHV19" s="219"/>
      <c r="QHW19" s="219"/>
      <c r="QHX19" s="219"/>
      <c r="QHY19" s="219"/>
      <c r="QHZ19" s="219"/>
      <c r="QIA19" s="219"/>
      <c r="QIB19" s="219"/>
      <c r="QIC19" s="219"/>
      <c r="QID19" s="219"/>
      <c r="QIE19" s="219"/>
      <c r="QIF19" s="219"/>
      <c r="QIG19" s="219"/>
      <c r="QIH19" s="219"/>
      <c r="QII19" s="219"/>
      <c r="QIJ19" s="219"/>
      <c r="QIK19" s="219"/>
      <c r="QIL19" s="219"/>
      <c r="QIM19" s="219"/>
      <c r="QIN19" s="219"/>
      <c r="QIO19" s="219"/>
      <c r="QIP19" s="219"/>
      <c r="QIQ19" s="219"/>
      <c r="QIR19" s="219"/>
      <c r="QIS19" s="219"/>
      <c r="QIT19" s="219"/>
      <c r="QIU19" s="219"/>
      <c r="QIV19" s="219"/>
      <c r="QIW19" s="219"/>
      <c r="QIX19" s="219"/>
      <c r="QIY19" s="219"/>
      <c r="QIZ19" s="219"/>
      <c r="QJA19" s="219"/>
      <c r="QJB19" s="219"/>
      <c r="QJC19" s="219"/>
      <c r="QJD19" s="219"/>
      <c r="QJE19" s="219"/>
      <c r="QJF19" s="219"/>
      <c r="QJG19" s="219"/>
      <c r="QJH19" s="219"/>
      <c r="QJI19" s="219"/>
      <c r="QJJ19" s="219"/>
      <c r="QJK19" s="219"/>
      <c r="QJL19" s="219"/>
      <c r="QJM19" s="219"/>
      <c r="QJN19" s="219"/>
      <c r="QJO19" s="219"/>
      <c r="QJP19" s="219"/>
      <c r="QJQ19" s="219"/>
      <c r="QJR19" s="219"/>
      <c r="QJS19" s="219"/>
      <c r="QJT19" s="219"/>
      <c r="QJU19" s="219"/>
      <c r="QJV19" s="219"/>
      <c r="QJW19" s="219"/>
      <c r="QJX19" s="219"/>
      <c r="QJY19" s="219"/>
      <c r="QJZ19" s="219"/>
      <c r="QKA19" s="219"/>
      <c r="QKB19" s="219"/>
      <c r="QKC19" s="219"/>
      <c r="QKD19" s="219"/>
      <c r="QKE19" s="219"/>
      <c r="QKF19" s="219"/>
      <c r="QKG19" s="219"/>
      <c r="QKH19" s="219"/>
      <c r="QKI19" s="219"/>
      <c r="QKJ19" s="219"/>
      <c r="QKK19" s="219"/>
      <c r="QKL19" s="219"/>
      <c r="QKM19" s="219"/>
      <c r="QKN19" s="219"/>
      <c r="QKO19" s="219"/>
      <c r="QKP19" s="219"/>
      <c r="QKQ19" s="219"/>
      <c r="QKR19" s="219"/>
      <c r="QKS19" s="219"/>
      <c r="QKT19" s="219"/>
      <c r="QKU19" s="219"/>
      <c r="QKV19" s="219"/>
      <c r="QKW19" s="219"/>
      <c r="QKX19" s="219"/>
      <c r="QKY19" s="219"/>
      <c r="QKZ19" s="219"/>
      <c r="QLA19" s="219"/>
      <c r="QLB19" s="219"/>
      <c r="QLC19" s="219"/>
      <c r="QLD19" s="219"/>
      <c r="QLE19" s="219"/>
      <c r="QLF19" s="219"/>
      <c r="QLG19" s="219"/>
      <c r="QLH19" s="219"/>
      <c r="QLI19" s="219"/>
      <c r="QLJ19" s="219"/>
      <c r="QLK19" s="219"/>
      <c r="QLL19" s="219"/>
      <c r="QLM19" s="219"/>
      <c r="QLN19" s="219"/>
      <c r="QLO19" s="219"/>
      <c r="QLP19" s="219"/>
      <c r="QLQ19" s="219"/>
      <c r="QLR19" s="219"/>
      <c r="QLS19" s="219"/>
      <c r="QLT19" s="219"/>
      <c r="QLU19" s="219"/>
      <c r="QLV19" s="219"/>
      <c r="QLW19" s="219"/>
      <c r="QLX19" s="219"/>
      <c r="QLY19" s="219"/>
      <c r="QLZ19" s="219"/>
      <c r="QMA19" s="219"/>
      <c r="QMB19" s="219"/>
      <c r="QMC19" s="219"/>
      <c r="QMD19" s="219"/>
      <c r="QME19" s="219"/>
      <c r="QMF19" s="219"/>
      <c r="QMG19" s="219"/>
      <c r="QMH19" s="219"/>
      <c r="QMI19" s="219"/>
      <c r="QMJ19" s="219"/>
      <c r="QMK19" s="219"/>
      <c r="QML19" s="219"/>
      <c r="QMM19" s="219"/>
      <c r="QMN19" s="219"/>
      <c r="QMO19" s="219"/>
      <c r="QMP19" s="219"/>
      <c r="QMQ19" s="219"/>
      <c r="QMR19" s="219"/>
      <c r="QMS19" s="219"/>
      <c r="QMT19" s="219"/>
      <c r="QMU19" s="219"/>
      <c r="QMV19" s="219"/>
      <c r="QMW19" s="219"/>
      <c r="QMX19" s="219"/>
      <c r="QMY19" s="219"/>
      <c r="QMZ19" s="219"/>
      <c r="QNA19" s="219"/>
      <c r="QNB19" s="219"/>
      <c r="QNC19" s="219"/>
      <c r="QND19" s="219"/>
      <c r="QNE19" s="219"/>
      <c r="QNF19" s="219"/>
      <c r="QNG19" s="219"/>
      <c r="QNH19" s="219"/>
      <c r="QNI19" s="219"/>
      <c r="QNJ19" s="219"/>
      <c r="QNK19" s="219"/>
      <c r="QNL19" s="219"/>
      <c r="QNM19" s="219"/>
      <c r="QNN19" s="219"/>
      <c r="QNO19" s="219"/>
      <c r="QNP19" s="219"/>
      <c r="QNQ19" s="219"/>
      <c r="QNR19" s="219"/>
      <c r="QNS19" s="219"/>
      <c r="QNT19" s="219"/>
      <c r="QNU19" s="219"/>
      <c r="QNV19" s="219"/>
      <c r="QNW19" s="219"/>
      <c r="QNX19" s="219"/>
      <c r="QNY19" s="219"/>
      <c r="QNZ19" s="219"/>
      <c r="QOA19" s="219"/>
      <c r="QOB19" s="219"/>
      <c r="QOC19" s="219"/>
      <c r="QOD19" s="219"/>
      <c r="QOE19" s="219"/>
      <c r="QOF19" s="219"/>
      <c r="QOG19" s="219"/>
      <c r="QOH19" s="219"/>
      <c r="QOI19" s="219"/>
      <c r="QOJ19" s="219"/>
      <c r="QOK19" s="219"/>
      <c r="QOL19" s="219"/>
      <c r="QOM19" s="219"/>
      <c r="QON19" s="219"/>
      <c r="QOO19" s="219"/>
      <c r="QOP19" s="219"/>
      <c r="QOQ19" s="219"/>
      <c r="QOR19" s="219"/>
      <c r="QOS19" s="219"/>
      <c r="QOT19" s="219"/>
      <c r="QOU19" s="219"/>
      <c r="QOV19" s="219"/>
      <c r="QOW19" s="219"/>
      <c r="QOX19" s="219"/>
      <c r="QOY19" s="219"/>
      <c r="QOZ19" s="219"/>
      <c r="QPA19" s="219"/>
      <c r="QPB19" s="219"/>
      <c r="QPC19" s="219"/>
      <c r="QPD19" s="219"/>
      <c r="QPE19" s="219"/>
      <c r="QPF19" s="219"/>
      <c r="QPG19" s="219"/>
      <c r="QPH19" s="219"/>
      <c r="QPI19" s="219"/>
      <c r="QPJ19" s="219"/>
      <c r="QPK19" s="219"/>
      <c r="QPL19" s="219"/>
      <c r="QPM19" s="219"/>
      <c r="QPN19" s="219"/>
      <c r="QPO19" s="219"/>
      <c r="QPP19" s="219"/>
      <c r="QPQ19" s="219"/>
      <c r="QPR19" s="219"/>
      <c r="QPS19" s="219"/>
      <c r="QPT19" s="219"/>
      <c r="QPU19" s="219"/>
      <c r="QPV19" s="219"/>
      <c r="QPW19" s="219"/>
      <c r="QPX19" s="219"/>
      <c r="QPY19" s="219"/>
      <c r="QPZ19" s="219"/>
      <c r="QQA19" s="219"/>
      <c r="QQB19" s="219"/>
      <c r="QQC19" s="219"/>
      <c r="QQD19" s="219"/>
      <c r="QQE19" s="219"/>
      <c r="QQF19" s="219"/>
      <c r="QQG19" s="219"/>
      <c r="QQH19" s="219"/>
      <c r="QQI19" s="219"/>
      <c r="QQJ19" s="219"/>
      <c r="QQK19" s="219"/>
      <c r="QQL19" s="219"/>
      <c r="QQM19" s="219"/>
      <c r="QQN19" s="219"/>
      <c r="QQO19" s="219"/>
      <c r="QQP19" s="219"/>
      <c r="QQQ19" s="219"/>
      <c r="QQR19" s="219"/>
      <c r="QQS19" s="219"/>
      <c r="QQT19" s="219"/>
      <c r="QQU19" s="219"/>
      <c r="QQV19" s="219"/>
      <c r="QQW19" s="219"/>
      <c r="QQX19" s="219"/>
      <c r="QQY19" s="219"/>
      <c r="QQZ19" s="219"/>
      <c r="QRA19" s="219"/>
      <c r="QRB19" s="219"/>
      <c r="QRC19" s="219"/>
      <c r="QRD19" s="219"/>
      <c r="QRE19" s="219"/>
      <c r="QRF19" s="219"/>
      <c r="QRG19" s="219"/>
      <c r="QRH19" s="219"/>
      <c r="QRI19" s="219"/>
      <c r="QRJ19" s="219"/>
      <c r="QRK19" s="219"/>
      <c r="QRL19" s="219"/>
      <c r="QRM19" s="219"/>
      <c r="QRN19" s="219"/>
      <c r="QRO19" s="219"/>
      <c r="QRP19" s="219"/>
      <c r="QRQ19" s="219"/>
      <c r="QRR19" s="219"/>
      <c r="QRS19" s="219"/>
      <c r="QRT19" s="219"/>
      <c r="QRU19" s="219"/>
      <c r="QRV19" s="219"/>
      <c r="QRW19" s="219"/>
      <c r="QRX19" s="219"/>
      <c r="QRY19" s="219"/>
      <c r="QRZ19" s="219"/>
      <c r="QSA19" s="219"/>
      <c r="QSB19" s="219"/>
      <c r="QSC19" s="219"/>
      <c r="QSD19" s="219"/>
      <c r="QSE19" s="219"/>
      <c r="QSF19" s="219"/>
      <c r="QSG19" s="219"/>
      <c r="QSH19" s="219"/>
      <c r="QSI19" s="219"/>
      <c r="QSJ19" s="219"/>
      <c r="QSK19" s="219"/>
      <c r="QSL19" s="219"/>
      <c r="QSM19" s="219"/>
      <c r="QSN19" s="219"/>
      <c r="QSO19" s="219"/>
      <c r="QSP19" s="219"/>
      <c r="QSQ19" s="219"/>
      <c r="QSR19" s="219"/>
      <c r="QSS19" s="219"/>
      <c r="QST19" s="219"/>
      <c r="QSU19" s="219"/>
      <c r="QSV19" s="219"/>
      <c r="QSW19" s="219"/>
      <c r="QSX19" s="219"/>
      <c r="QSY19" s="219"/>
      <c r="QSZ19" s="219"/>
      <c r="QTA19" s="219"/>
      <c r="QTB19" s="219"/>
      <c r="QTC19" s="219"/>
      <c r="QTD19" s="219"/>
      <c r="QTE19" s="219"/>
      <c r="QTF19" s="219"/>
      <c r="QTG19" s="219"/>
      <c r="QTH19" s="219"/>
      <c r="QTI19" s="219"/>
      <c r="QTJ19" s="219"/>
      <c r="QTK19" s="219"/>
      <c r="QTL19" s="219"/>
      <c r="QTM19" s="219"/>
      <c r="QTN19" s="219"/>
      <c r="QTO19" s="219"/>
      <c r="QTP19" s="219"/>
      <c r="QTQ19" s="219"/>
      <c r="QTR19" s="219"/>
      <c r="QTS19" s="219"/>
      <c r="QTT19" s="219"/>
      <c r="QTU19" s="219"/>
      <c r="QTV19" s="219"/>
      <c r="QTW19" s="219"/>
      <c r="QTX19" s="219"/>
      <c r="QTY19" s="219"/>
      <c r="QTZ19" s="219"/>
      <c r="QUA19" s="219"/>
      <c r="QUB19" s="219"/>
      <c r="QUC19" s="219"/>
      <c r="QUD19" s="219"/>
      <c r="QUE19" s="219"/>
      <c r="QUF19" s="219"/>
      <c r="QUG19" s="219"/>
      <c r="QUH19" s="219"/>
      <c r="QUI19" s="219"/>
      <c r="QUJ19" s="219"/>
      <c r="QUK19" s="219"/>
      <c r="QUL19" s="219"/>
      <c r="QUM19" s="219"/>
      <c r="QUN19" s="219"/>
      <c r="QUO19" s="219"/>
      <c r="QUP19" s="219"/>
      <c r="QUQ19" s="219"/>
      <c r="QUR19" s="219"/>
      <c r="QUS19" s="219"/>
      <c r="QUT19" s="219"/>
      <c r="QUU19" s="219"/>
      <c r="QUV19" s="219"/>
      <c r="QUW19" s="219"/>
      <c r="QUX19" s="219"/>
      <c r="QUY19" s="219"/>
      <c r="QUZ19" s="219"/>
      <c r="QVA19" s="219"/>
      <c r="QVB19" s="219"/>
      <c r="QVC19" s="219"/>
      <c r="QVD19" s="219"/>
      <c r="QVE19" s="219"/>
      <c r="QVF19" s="219"/>
      <c r="QVG19" s="219"/>
      <c r="QVH19" s="219"/>
      <c r="QVI19" s="219"/>
      <c r="QVJ19" s="219"/>
      <c r="QVK19" s="219"/>
      <c r="QVL19" s="219"/>
      <c r="QVM19" s="219"/>
      <c r="QVN19" s="219"/>
      <c r="QVO19" s="219"/>
      <c r="QVP19" s="219"/>
      <c r="QVQ19" s="219"/>
      <c r="QVR19" s="219"/>
      <c r="QVS19" s="219"/>
      <c r="QVT19" s="219"/>
      <c r="QVU19" s="219"/>
      <c r="QVV19" s="219"/>
      <c r="QVW19" s="219"/>
      <c r="QVX19" s="219"/>
      <c r="QVY19" s="219"/>
      <c r="QVZ19" s="219"/>
      <c r="QWA19" s="219"/>
      <c r="QWB19" s="219"/>
      <c r="QWC19" s="219"/>
      <c r="QWD19" s="219"/>
      <c r="QWE19" s="219"/>
      <c r="QWF19" s="219"/>
      <c r="QWG19" s="219"/>
      <c r="QWH19" s="219"/>
      <c r="QWI19" s="219"/>
      <c r="QWJ19" s="219"/>
      <c r="QWK19" s="219"/>
      <c r="QWL19" s="219"/>
      <c r="QWM19" s="219"/>
      <c r="QWN19" s="219"/>
      <c r="QWO19" s="219"/>
      <c r="QWP19" s="219"/>
      <c r="QWQ19" s="219"/>
      <c r="QWR19" s="219"/>
      <c r="QWS19" s="219"/>
      <c r="QWT19" s="219"/>
      <c r="QWU19" s="219"/>
      <c r="QWV19" s="219"/>
      <c r="QWW19" s="219"/>
      <c r="QWX19" s="219"/>
      <c r="QWY19" s="219"/>
      <c r="QWZ19" s="219"/>
      <c r="QXA19" s="219"/>
      <c r="QXB19" s="219"/>
      <c r="QXC19" s="219"/>
      <c r="QXD19" s="219"/>
      <c r="QXE19" s="219"/>
      <c r="QXF19" s="219"/>
      <c r="QXG19" s="219"/>
      <c r="QXH19" s="219"/>
      <c r="QXI19" s="219"/>
      <c r="QXJ19" s="219"/>
      <c r="QXK19" s="219"/>
      <c r="QXL19" s="219"/>
      <c r="QXM19" s="219"/>
      <c r="QXN19" s="219"/>
      <c r="QXO19" s="219"/>
      <c r="QXP19" s="219"/>
      <c r="QXQ19" s="219"/>
      <c r="QXR19" s="219"/>
      <c r="QXS19" s="219"/>
      <c r="QXT19" s="219"/>
      <c r="QXU19" s="219"/>
      <c r="QXV19" s="219"/>
      <c r="QXW19" s="219"/>
      <c r="QXX19" s="219"/>
      <c r="QXY19" s="219"/>
      <c r="QXZ19" s="219"/>
      <c r="QYA19" s="219"/>
      <c r="QYB19" s="219"/>
      <c r="QYC19" s="219"/>
      <c r="QYD19" s="219"/>
      <c r="QYE19" s="219"/>
      <c r="QYF19" s="219"/>
      <c r="QYG19" s="219"/>
      <c r="QYH19" s="219"/>
      <c r="QYI19" s="219"/>
      <c r="QYJ19" s="219"/>
      <c r="QYK19" s="219"/>
      <c r="QYL19" s="219"/>
      <c r="QYM19" s="219"/>
      <c r="QYN19" s="219"/>
      <c r="QYO19" s="219"/>
      <c r="QYP19" s="219"/>
      <c r="QYQ19" s="219"/>
      <c r="QYR19" s="219"/>
      <c r="QYS19" s="219"/>
      <c r="QYT19" s="219"/>
      <c r="QYU19" s="219"/>
      <c r="QYV19" s="219"/>
      <c r="QYW19" s="219"/>
      <c r="QYX19" s="219"/>
      <c r="QYY19" s="219"/>
      <c r="QYZ19" s="219"/>
      <c r="QZA19" s="219"/>
      <c r="QZB19" s="219"/>
      <c r="QZC19" s="219"/>
      <c r="QZD19" s="219"/>
      <c r="QZE19" s="219"/>
      <c r="QZF19" s="219"/>
      <c r="QZG19" s="219"/>
      <c r="QZH19" s="219"/>
      <c r="QZI19" s="219"/>
      <c r="QZJ19" s="219"/>
      <c r="QZK19" s="219"/>
      <c r="QZL19" s="219"/>
      <c r="QZM19" s="219"/>
      <c r="QZN19" s="219"/>
      <c r="QZO19" s="219"/>
      <c r="QZP19" s="219"/>
      <c r="QZQ19" s="219"/>
      <c r="QZR19" s="219"/>
      <c r="QZS19" s="219"/>
      <c r="QZT19" s="219"/>
      <c r="QZU19" s="219"/>
      <c r="QZV19" s="219"/>
      <c r="QZW19" s="219"/>
      <c r="QZX19" s="219"/>
      <c r="QZY19" s="219"/>
      <c r="QZZ19" s="219"/>
      <c r="RAA19" s="219"/>
      <c r="RAB19" s="219"/>
      <c r="RAC19" s="219"/>
      <c r="RAD19" s="219"/>
      <c r="RAE19" s="219"/>
      <c r="RAF19" s="219"/>
      <c r="RAG19" s="219"/>
      <c r="RAH19" s="219"/>
      <c r="RAI19" s="219"/>
      <c r="RAJ19" s="219"/>
      <c r="RAK19" s="219"/>
      <c r="RAL19" s="219"/>
      <c r="RAM19" s="219"/>
      <c r="RAN19" s="219"/>
      <c r="RAO19" s="219"/>
      <c r="RAP19" s="219"/>
      <c r="RAQ19" s="219"/>
      <c r="RAR19" s="219"/>
      <c r="RAS19" s="219"/>
      <c r="RAT19" s="219"/>
      <c r="RAU19" s="219"/>
      <c r="RAV19" s="219"/>
      <c r="RAW19" s="219"/>
      <c r="RAX19" s="219"/>
      <c r="RAY19" s="219"/>
      <c r="RAZ19" s="219"/>
      <c r="RBA19" s="219"/>
      <c r="RBB19" s="219"/>
      <c r="RBC19" s="219"/>
      <c r="RBD19" s="219"/>
      <c r="RBE19" s="219"/>
      <c r="RBF19" s="219"/>
      <c r="RBG19" s="219"/>
      <c r="RBH19" s="219"/>
      <c r="RBI19" s="219"/>
      <c r="RBJ19" s="219"/>
      <c r="RBK19" s="219"/>
      <c r="RBL19" s="219"/>
      <c r="RBM19" s="219"/>
      <c r="RBN19" s="219"/>
      <c r="RBO19" s="219"/>
      <c r="RBP19" s="219"/>
      <c r="RBQ19" s="219"/>
      <c r="RBR19" s="219"/>
      <c r="RBS19" s="219"/>
      <c r="RBT19" s="219"/>
      <c r="RBU19" s="219"/>
      <c r="RBV19" s="219"/>
      <c r="RBW19" s="219"/>
      <c r="RBX19" s="219"/>
      <c r="RBY19" s="219"/>
      <c r="RBZ19" s="219"/>
      <c r="RCA19" s="219"/>
      <c r="RCB19" s="219"/>
      <c r="RCC19" s="219"/>
      <c r="RCD19" s="219"/>
      <c r="RCE19" s="219"/>
      <c r="RCF19" s="219"/>
      <c r="RCG19" s="219"/>
      <c r="RCH19" s="219"/>
      <c r="RCI19" s="219"/>
      <c r="RCJ19" s="219"/>
      <c r="RCK19" s="219"/>
      <c r="RCL19" s="219"/>
      <c r="RCM19" s="219"/>
      <c r="RCN19" s="219"/>
      <c r="RCO19" s="219"/>
      <c r="RCP19" s="219"/>
      <c r="RCQ19" s="219"/>
      <c r="RCR19" s="219"/>
      <c r="RCS19" s="219"/>
      <c r="RCT19" s="219"/>
      <c r="RCU19" s="219"/>
      <c r="RCV19" s="219"/>
      <c r="RCW19" s="219"/>
      <c r="RCX19" s="219"/>
      <c r="RCY19" s="219"/>
      <c r="RCZ19" s="219"/>
      <c r="RDA19" s="219"/>
      <c r="RDB19" s="219"/>
      <c r="RDC19" s="219"/>
      <c r="RDD19" s="219"/>
      <c r="RDE19" s="219"/>
      <c r="RDF19" s="219"/>
      <c r="RDG19" s="219"/>
      <c r="RDH19" s="219"/>
      <c r="RDI19" s="219"/>
      <c r="RDJ19" s="219"/>
      <c r="RDK19" s="219"/>
      <c r="RDL19" s="219"/>
      <c r="RDM19" s="219"/>
      <c r="RDN19" s="219"/>
      <c r="RDO19" s="219"/>
      <c r="RDP19" s="219"/>
      <c r="RDQ19" s="219"/>
      <c r="RDR19" s="219"/>
      <c r="RDS19" s="219"/>
      <c r="RDT19" s="219"/>
      <c r="RDU19" s="219"/>
      <c r="RDV19" s="219"/>
      <c r="RDW19" s="219"/>
      <c r="RDX19" s="219"/>
      <c r="RDY19" s="219"/>
      <c r="RDZ19" s="219"/>
      <c r="REA19" s="219"/>
      <c r="REB19" s="219"/>
      <c r="REC19" s="219"/>
      <c r="RED19" s="219"/>
      <c r="REE19" s="219"/>
      <c r="REF19" s="219"/>
      <c r="REG19" s="219"/>
      <c r="REH19" s="219"/>
      <c r="REI19" s="219"/>
      <c r="REJ19" s="219"/>
      <c r="REK19" s="219"/>
      <c r="REL19" s="219"/>
      <c r="REM19" s="219"/>
      <c r="REN19" s="219"/>
      <c r="REO19" s="219"/>
      <c r="REP19" s="219"/>
      <c r="REQ19" s="219"/>
      <c r="RER19" s="219"/>
      <c r="RES19" s="219"/>
      <c r="RET19" s="219"/>
      <c r="REU19" s="219"/>
      <c r="REV19" s="219"/>
      <c r="REW19" s="219"/>
      <c r="REX19" s="219"/>
      <c r="REY19" s="219"/>
      <c r="REZ19" s="219"/>
      <c r="RFA19" s="219"/>
      <c r="RFB19" s="219"/>
      <c r="RFC19" s="219"/>
      <c r="RFD19" s="219"/>
      <c r="RFE19" s="219"/>
      <c r="RFF19" s="219"/>
      <c r="RFG19" s="219"/>
      <c r="RFH19" s="219"/>
      <c r="RFI19" s="219"/>
      <c r="RFJ19" s="219"/>
      <c r="RFK19" s="219"/>
      <c r="RFL19" s="219"/>
      <c r="RFM19" s="219"/>
      <c r="RFN19" s="219"/>
      <c r="RFO19" s="219"/>
      <c r="RFP19" s="219"/>
      <c r="RFQ19" s="219"/>
      <c r="RFR19" s="219"/>
      <c r="RFS19" s="219"/>
      <c r="RFT19" s="219"/>
      <c r="RFU19" s="219"/>
      <c r="RFV19" s="219"/>
      <c r="RFW19" s="219"/>
      <c r="RFX19" s="219"/>
      <c r="RFY19" s="219"/>
      <c r="RFZ19" s="219"/>
      <c r="RGA19" s="219"/>
      <c r="RGB19" s="219"/>
      <c r="RGC19" s="219"/>
      <c r="RGD19" s="219"/>
      <c r="RGE19" s="219"/>
      <c r="RGF19" s="219"/>
      <c r="RGG19" s="219"/>
      <c r="RGH19" s="219"/>
      <c r="RGI19" s="219"/>
      <c r="RGJ19" s="219"/>
      <c r="RGK19" s="219"/>
      <c r="RGL19" s="219"/>
      <c r="RGM19" s="219"/>
      <c r="RGN19" s="219"/>
      <c r="RGO19" s="219"/>
      <c r="RGP19" s="219"/>
      <c r="RGQ19" s="219"/>
      <c r="RGR19" s="219"/>
      <c r="RGS19" s="219"/>
      <c r="RGT19" s="219"/>
      <c r="RGU19" s="219"/>
      <c r="RGV19" s="219"/>
      <c r="RGW19" s="219"/>
      <c r="RGX19" s="219"/>
      <c r="RGY19" s="219"/>
      <c r="RGZ19" s="219"/>
      <c r="RHA19" s="219"/>
      <c r="RHB19" s="219"/>
      <c r="RHC19" s="219"/>
      <c r="RHD19" s="219"/>
      <c r="RHE19" s="219"/>
      <c r="RHF19" s="219"/>
      <c r="RHG19" s="219"/>
      <c r="RHH19" s="219"/>
      <c r="RHI19" s="219"/>
      <c r="RHJ19" s="219"/>
      <c r="RHK19" s="219"/>
      <c r="RHL19" s="219"/>
      <c r="RHM19" s="219"/>
      <c r="RHN19" s="219"/>
      <c r="RHO19" s="219"/>
      <c r="RHP19" s="219"/>
      <c r="RHQ19" s="219"/>
      <c r="RHR19" s="219"/>
      <c r="RHS19" s="219"/>
      <c r="RHT19" s="219"/>
      <c r="RHU19" s="219"/>
      <c r="RHV19" s="219"/>
      <c r="RHW19" s="219"/>
      <c r="RHX19" s="219"/>
      <c r="RHY19" s="219"/>
      <c r="RHZ19" s="219"/>
      <c r="RIA19" s="219"/>
      <c r="RIB19" s="219"/>
      <c r="RIC19" s="219"/>
      <c r="RID19" s="219"/>
      <c r="RIE19" s="219"/>
      <c r="RIF19" s="219"/>
      <c r="RIG19" s="219"/>
      <c r="RIH19" s="219"/>
      <c r="RII19" s="219"/>
      <c r="RIJ19" s="219"/>
      <c r="RIK19" s="219"/>
      <c r="RIL19" s="219"/>
      <c r="RIM19" s="219"/>
      <c r="RIN19" s="219"/>
      <c r="RIO19" s="219"/>
      <c r="RIP19" s="219"/>
      <c r="RIQ19" s="219"/>
      <c r="RIR19" s="219"/>
      <c r="RIS19" s="219"/>
      <c r="RIT19" s="219"/>
      <c r="RIU19" s="219"/>
      <c r="RIV19" s="219"/>
      <c r="RIW19" s="219"/>
      <c r="RIX19" s="219"/>
      <c r="RIY19" s="219"/>
      <c r="RIZ19" s="219"/>
      <c r="RJA19" s="219"/>
      <c r="RJB19" s="219"/>
      <c r="RJC19" s="219"/>
      <c r="RJD19" s="219"/>
      <c r="RJE19" s="219"/>
      <c r="RJF19" s="219"/>
      <c r="RJG19" s="219"/>
      <c r="RJH19" s="219"/>
      <c r="RJI19" s="219"/>
      <c r="RJJ19" s="219"/>
      <c r="RJK19" s="219"/>
      <c r="RJL19" s="219"/>
      <c r="RJM19" s="219"/>
      <c r="RJN19" s="219"/>
      <c r="RJO19" s="219"/>
      <c r="RJP19" s="219"/>
      <c r="RJQ19" s="219"/>
      <c r="RJR19" s="219"/>
      <c r="RJS19" s="219"/>
      <c r="RJT19" s="219"/>
      <c r="RJU19" s="219"/>
      <c r="RJV19" s="219"/>
      <c r="RJW19" s="219"/>
      <c r="RJX19" s="219"/>
      <c r="RJY19" s="219"/>
      <c r="RJZ19" s="219"/>
      <c r="RKA19" s="219"/>
      <c r="RKB19" s="219"/>
      <c r="RKC19" s="219"/>
      <c r="RKD19" s="219"/>
      <c r="RKE19" s="219"/>
      <c r="RKF19" s="219"/>
      <c r="RKG19" s="219"/>
      <c r="RKH19" s="219"/>
      <c r="RKI19" s="219"/>
      <c r="RKJ19" s="219"/>
      <c r="RKK19" s="219"/>
      <c r="RKL19" s="219"/>
      <c r="RKM19" s="219"/>
      <c r="RKN19" s="219"/>
      <c r="RKO19" s="219"/>
      <c r="RKP19" s="219"/>
      <c r="RKQ19" s="219"/>
      <c r="RKR19" s="219"/>
      <c r="RKS19" s="219"/>
      <c r="RKT19" s="219"/>
      <c r="RKU19" s="219"/>
      <c r="RKV19" s="219"/>
      <c r="RKW19" s="219"/>
      <c r="RKX19" s="219"/>
      <c r="RKY19" s="219"/>
      <c r="RKZ19" s="219"/>
      <c r="RLA19" s="219"/>
      <c r="RLB19" s="219"/>
      <c r="RLC19" s="219"/>
      <c r="RLD19" s="219"/>
      <c r="RLE19" s="219"/>
      <c r="RLF19" s="219"/>
      <c r="RLG19" s="219"/>
      <c r="RLH19" s="219"/>
      <c r="RLI19" s="219"/>
      <c r="RLJ19" s="219"/>
      <c r="RLK19" s="219"/>
      <c r="RLL19" s="219"/>
      <c r="RLM19" s="219"/>
      <c r="RLN19" s="219"/>
      <c r="RLO19" s="219"/>
      <c r="RLP19" s="219"/>
      <c r="RLQ19" s="219"/>
      <c r="RLR19" s="219"/>
      <c r="RLS19" s="219"/>
      <c r="RLT19" s="219"/>
      <c r="RLU19" s="219"/>
      <c r="RLV19" s="219"/>
      <c r="RLW19" s="219"/>
      <c r="RLX19" s="219"/>
      <c r="RLY19" s="219"/>
      <c r="RLZ19" s="219"/>
      <c r="RMA19" s="219"/>
      <c r="RMB19" s="219"/>
      <c r="RMC19" s="219"/>
      <c r="RMD19" s="219"/>
      <c r="RME19" s="219"/>
      <c r="RMF19" s="219"/>
      <c r="RMG19" s="219"/>
      <c r="RMH19" s="219"/>
      <c r="RMI19" s="219"/>
      <c r="RMJ19" s="219"/>
      <c r="RMK19" s="219"/>
      <c r="RML19" s="219"/>
      <c r="RMM19" s="219"/>
      <c r="RMN19" s="219"/>
      <c r="RMO19" s="219"/>
      <c r="RMP19" s="219"/>
      <c r="RMQ19" s="219"/>
      <c r="RMR19" s="219"/>
      <c r="RMS19" s="219"/>
      <c r="RMT19" s="219"/>
      <c r="RMU19" s="219"/>
      <c r="RMV19" s="219"/>
      <c r="RMW19" s="219"/>
      <c r="RMX19" s="219"/>
      <c r="RMY19" s="219"/>
      <c r="RMZ19" s="219"/>
      <c r="RNA19" s="219"/>
      <c r="RNB19" s="219"/>
      <c r="RNC19" s="219"/>
      <c r="RND19" s="219"/>
      <c r="RNE19" s="219"/>
      <c r="RNF19" s="219"/>
      <c r="RNG19" s="219"/>
      <c r="RNH19" s="219"/>
      <c r="RNI19" s="219"/>
      <c r="RNJ19" s="219"/>
      <c r="RNK19" s="219"/>
      <c r="RNL19" s="219"/>
      <c r="RNM19" s="219"/>
      <c r="RNN19" s="219"/>
      <c r="RNO19" s="219"/>
      <c r="RNP19" s="219"/>
      <c r="RNQ19" s="219"/>
      <c r="RNR19" s="219"/>
      <c r="RNS19" s="219"/>
      <c r="RNT19" s="219"/>
      <c r="RNU19" s="219"/>
      <c r="RNV19" s="219"/>
      <c r="RNW19" s="219"/>
      <c r="RNX19" s="219"/>
      <c r="RNY19" s="219"/>
      <c r="RNZ19" s="219"/>
      <c r="ROA19" s="219"/>
      <c r="ROB19" s="219"/>
      <c r="ROC19" s="219"/>
      <c r="ROD19" s="219"/>
      <c r="ROE19" s="219"/>
      <c r="ROF19" s="219"/>
      <c r="ROG19" s="219"/>
      <c r="ROH19" s="219"/>
      <c r="ROI19" s="219"/>
      <c r="ROJ19" s="219"/>
      <c r="ROK19" s="219"/>
      <c r="ROL19" s="219"/>
      <c r="ROM19" s="219"/>
      <c r="RON19" s="219"/>
      <c r="ROO19" s="219"/>
      <c r="ROP19" s="219"/>
      <c r="ROQ19" s="219"/>
      <c r="ROR19" s="219"/>
      <c r="ROS19" s="219"/>
      <c r="ROT19" s="219"/>
      <c r="ROU19" s="219"/>
      <c r="ROV19" s="219"/>
      <c r="ROW19" s="219"/>
      <c r="ROX19" s="219"/>
      <c r="ROY19" s="219"/>
      <c r="ROZ19" s="219"/>
      <c r="RPA19" s="219"/>
      <c r="RPB19" s="219"/>
      <c r="RPC19" s="219"/>
      <c r="RPD19" s="219"/>
      <c r="RPE19" s="219"/>
      <c r="RPF19" s="219"/>
      <c r="RPG19" s="219"/>
      <c r="RPH19" s="219"/>
      <c r="RPI19" s="219"/>
      <c r="RPJ19" s="219"/>
      <c r="RPK19" s="219"/>
      <c r="RPL19" s="219"/>
      <c r="RPM19" s="219"/>
      <c r="RPN19" s="219"/>
      <c r="RPO19" s="219"/>
      <c r="RPP19" s="219"/>
      <c r="RPQ19" s="219"/>
      <c r="RPR19" s="219"/>
      <c r="RPS19" s="219"/>
      <c r="RPT19" s="219"/>
      <c r="RPU19" s="219"/>
      <c r="RPV19" s="219"/>
      <c r="RPW19" s="219"/>
      <c r="RPX19" s="219"/>
      <c r="RPY19" s="219"/>
      <c r="RPZ19" s="219"/>
      <c r="RQA19" s="219"/>
      <c r="RQB19" s="219"/>
      <c r="RQC19" s="219"/>
      <c r="RQD19" s="219"/>
      <c r="RQE19" s="219"/>
      <c r="RQF19" s="219"/>
      <c r="RQG19" s="219"/>
      <c r="RQH19" s="219"/>
      <c r="RQI19" s="219"/>
      <c r="RQJ19" s="219"/>
      <c r="RQK19" s="219"/>
      <c r="RQL19" s="219"/>
      <c r="RQM19" s="219"/>
      <c r="RQN19" s="219"/>
      <c r="RQO19" s="219"/>
      <c r="RQP19" s="219"/>
      <c r="RQQ19" s="219"/>
      <c r="RQR19" s="219"/>
      <c r="RQS19" s="219"/>
      <c r="RQT19" s="219"/>
      <c r="RQU19" s="219"/>
      <c r="RQV19" s="219"/>
      <c r="RQW19" s="219"/>
      <c r="RQX19" s="219"/>
      <c r="RQY19" s="219"/>
      <c r="RQZ19" s="219"/>
      <c r="RRA19" s="219"/>
      <c r="RRB19" s="219"/>
      <c r="RRC19" s="219"/>
      <c r="RRD19" s="219"/>
      <c r="RRE19" s="219"/>
      <c r="RRF19" s="219"/>
      <c r="RRG19" s="219"/>
      <c r="RRH19" s="219"/>
      <c r="RRI19" s="219"/>
      <c r="RRJ19" s="219"/>
      <c r="RRK19" s="219"/>
      <c r="RRL19" s="219"/>
      <c r="RRM19" s="219"/>
      <c r="RRN19" s="219"/>
      <c r="RRO19" s="219"/>
      <c r="RRP19" s="219"/>
      <c r="RRQ19" s="219"/>
      <c r="RRR19" s="219"/>
      <c r="RRS19" s="219"/>
      <c r="RRT19" s="219"/>
      <c r="RRU19" s="219"/>
      <c r="RRV19" s="219"/>
      <c r="RRW19" s="219"/>
      <c r="RRX19" s="219"/>
      <c r="RRY19" s="219"/>
      <c r="RRZ19" s="219"/>
      <c r="RSA19" s="219"/>
      <c r="RSB19" s="219"/>
      <c r="RSC19" s="219"/>
      <c r="RSD19" s="219"/>
      <c r="RSE19" s="219"/>
      <c r="RSF19" s="219"/>
      <c r="RSG19" s="219"/>
      <c r="RSH19" s="219"/>
      <c r="RSI19" s="219"/>
      <c r="RSJ19" s="219"/>
      <c r="RSK19" s="219"/>
      <c r="RSL19" s="219"/>
      <c r="RSM19" s="219"/>
      <c r="RSN19" s="219"/>
      <c r="RSO19" s="219"/>
      <c r="RSP19" s="219"/>
      <c r="RSQ19" s="219"/>
      <c r="RSR19" s="219"/>
      <c r="RSS19" s="219"/>
      <c r="RST19" s="219"/>
      <c r="RSU19" s="219"/>
      <c r="RSV19" s="219"/>
      <c r="RSW19" s="219"/>
      <c r="RSX19" s="219"/>
      <c r="RSY19" s="219"/>
      <c r="RSZ19" s="219"/>
      <c r="RTA19" s="219"/>
      <c r="RTB19" s="219"/>
      <c r="RTC19" s="219"/>
      <c r="RTD19" s="219"/>
      <c r="RTE19" s="219"/>
      <c r="RTF19" s="219"/>
      <c r="RTG19" s="219"/>
      <c r="RTH19" s="219"/>
      <c r="RTI19" s="219"/>
      <c r="RTJ19" s="219"/>
      <c r="RTK19" s="219"/>
      <c r="RTL19" s="219"/>
      <c r="RTM19" s="219"/>
      <c r="RTN19" s="219"/>
      <c r="RTO19" s="219"/>
      <c r="RTP19" s="219"/>
      <c r="RTQ19" s="219"/>
      <c r="RTR19" s="219"/>
      <c r="RTS19" s="219"/>
      <c r="RTT19" s="219"/>
      <c r="RTU19" s="219"/>
      <c r="RTV19" s="219"/>
      <c r="RTW19" s="219"/>
      <c r="RTX19" s="219"/>
      <c r="RTY19" s="219"/>
      <c r="RTZ19" s="219"/>
      <c r="RUA19" s="219"/>
      <c r="RUB19" s="219"/>
      <c r="RUC19" s="219"/>
      <c r="RUD19" s="219"/>
      <c r="RUE19" s="219"/>
      <c r="RUF19" s="219"/>
      <c r="RUG19" s="219"/>
      <c r="RUH19" s="219"/>
      <c r="RUI19" s="219"/>
      <c r="RUJ19" s="219"/>
      <c r="RUK19" s="219"/>
      <c r="RUL19" s="219"/>
      <c r="RUM19" s="219"/>
      <c r="RUN19" s="219"/>
      <c r="RUO19" s="219"/>
      <c r="RUP19" s="219"/>
      <c r="RUQ19" s="219"/>
      <c r="RUR19" s="219"/>
      <c r="RUS19" s="219"/>
      <c r="RUT19" s="219"/>
      <c r="RUU19" s="219"/>
      <c r="RUV19" s="219"/>
      <c r="RUW19" s="219"/>
      <c r="RUX19" s="219"/>
      <c r="RUY19" s="219"/>
      <c r="RUZ19" s="219"/>
      <c r="RVA19" s="219"/>
      <c r="RVB19" s="219"/>
      <c r="RVC19" s="219"/>
      <c r="RVD19" s="219"/>
      <c r="RVE19" s="219"/>
      <c r="RVF19" s="219"/>
      <c r="RVG19" s="219"/>
      <c r="RVH19" s="219"/>
      <c r="RVI19" s="219"/>
      <c r="RVJ19" s="219"/>
      <c r="RVK19" s="219"/>
      <c r="RVL19" s="219"/>
      <c r="RVM19" s="219"/>
      <c r="RVN19" s="219"/>
      <c r="RVO19" s="219"/>
      <c r="RVP19" s="219"/>
      <c r="RVQ19" s="219"/>
      <c r="RVR19" s="219"/>
      <c r="RVS19" s="219"/>
      <c r="RVT19" s="219"/>
      <c r="RVU19" s="219"/>
      <c r="RVV19" s="219"/>
      <c r="RVW19" s="219"/>
      <c r="RVX19" s="219"/>
      <c r="RVY19" s="219"/>
      <c r="RVZ19" s="219"/>
      <c r="RWA19" s="219"/>
      <c r="RWB19" s="219"/>
      <c r="RWC19" s="219"/>
      <c r="RWD19" s="219"/>
      <c r="RWE19" s="219"/>
      <c r="RWF19" s="219"/>
      <c r="RWG19" s="219"/>
      <c r="RWH19" s="219"/>
      <c r="RWI19" s="219"/>
      <c r="RWJ19" s="219"/>
      <c r="RWK19" s="219"/>
      <c r="RWL19" s="219"/>
      <c r="RWM19" s="219"/>
      <c r="RWN19" s="219"/>
      <c r="RWO19" s="219"/>
      <c r="RWP19" s="219"/>
      <c r="RWQ19" s="219"/>
      <c r="RWR19" s="219"/>
      <c r="RWS19" s="219"/>
      <c r="RWT19" s="219"/>
      <c r="RWU19" s="219"/>
      <c r="RWV19" s="219"/>
      <c r="RWW19" s="219"/>
      <c r="RWX19" s="219"/>
      <c r="RWY19" s="219"/>
      <c r="RWZ19" s="219"/>
      <c r="RXA19" s="219"/>
      <c r="RXB19" s="219"/>
      <c r="RXC19" s="219"/>
      <c r="RXD19" s="219"/>
      <c r="RXE19" s="219"/>
      <c r="RXF19" s="219"/>
      <c r="RXG19" s="219"/>
      <c r="RXH19" s="219"/>
      <c r="RXI19" s="219"/>
      <c r="RXJ19" s="219"/>
      <c r="RXK19" s="219"/>
      <c r="RXL19" s="219"/>
      <c r="RXM19" s="219"/>
      <c r="RXN19" s="219"/>
      <c r="RXO19" s="219"/>
      <c r="RXP19" s="219"/>
      <c r="RXQ19" s="219"/>
      <c r="RXR19" s="219"/>
      <c r="RXS19" s="219"/>
      <c r="RXT19" s="219"/>
      <c r="RXU19" s="219"/>
      <c r="RXV19" s="219"/>
      <c r="RXW19" s="219"/>
      <c r="RXX19" s="219"/>
      <c r="RXY19" s="219"/>
      <c r="RXZ19" s="219"/>
      <c r="RYA19" s="219"/>
      <c r="RYB19" s="219"/>
      <c r="RYC19" s="219"/>
      <c r="RYD19" s="219"/>
      <c r="RYE19" s="219"/>
      <c r="RYF19" s="219"/>
      <c r="RYG19" s="219"/>
      <c r="RYH19" s="219"/>
      <c r="RYI19" s="219"/>
      <c r="RYJ19" s="219"/>
      <c r="RYK19" s="219"/>
      <c r="RYL19" s="219"/>
      <c r="RYM19" s="219"/>
      <c r="RYN19" s="219"/>
      <c r="RYO19" s="219"/>
      <c r="RYP19" s="219"/>
      <c r="RYQ19" s="219"/>
      <c r="RYR19" s="219"/>
      <c r="RYS19" s="219"/>
      <c r="RYT19" s="219"/>
      <c r="RYU19" s="219"/>
      <c r="RYV19" s="219"/>
      <c r="RYW19" s="219"/>
      <c r="RYX19" s="219"/>
      <c r="RYY19" s="219"/>
      <c r="RYZ19" s="219"/>
      <c r="RZA19" s="219"/>
      <c r="RZB19" s="219"/>
      <c r="RZC19" s="219"/>
      <c r="RZD19" s="219"/>
      <c r="RZE19" s="219"/>
      <c r="RZF19" s="219"/>
      <c r="RZG19" s="219"/>
      <c r="RZH19" s="219"/>
      <c r="RZI19" s="219"/>
      <c r="RZJ19" s="219"/>
      <c r="RZK19" s="219"/>
      <c r="RZL19" s="219"/>
      <c r="RZM19" s="219"/>
      <c r="RZN19" s="219"/>
      <c r="RZO19" s="219"/>
      <c r="RZP19" s="219"/>
      <c r="RZQ19" s="219"/>
      <c r="RZR19" s="219"/>
      <c r="RZS19" s="219"/>
      <c r="RZT19" s="219"/>
      <c r="RZU19" s="219"/>
      <c r="RZV19" s="219"/>
      <c r="RZW19" s="219"/>
      <c r="RZX19" s="219"/>
      <c r="RZY19" s="219"/>
      <c r="RZZ19" s="219"/>
      <c r="SAA19" s="219"/>
      <c r="SAB19" s="219"/>
      <c r="SAC19" s="219"/>
      <c r="SAD19" s="219"/>
      <c r="SAE19" s="219"/>
      <c r="SAF19" s="219"/>
      <c r="SAG19" s="219"/>
      <c r="SAH19" s="219"/>
      <c r="SAI19" s="219"/>
      <c r="SAJ19" s="219"/>
      <c r="SAK19" s="219"/>
      <c r="SAL19" s="219"/>
      <c r="SAM19" s="219"/>
      <c r="SAN19" s="219"/>
      <c r="SAO19" s="219"/>
      <c r="SAP19" s="219"/>
      <c r="SAQ19" s="219"/>
      <c r="SAR19" s="219"/>
      <c r="SAS19" s="219"/>
      <c r="SAT19" s="219"/>
      <c r="SAU19" s="219"/>
      <c r="SAV19" s="219"/>
      <c r="SAW19" s="219"/>
      <c r="SAX19" s="219"/>
      <c r="SAY19" s="219"/>
      <c r="SAZ19" s="219"/>
      <c r="SBA19" s="219"/>
      <c r="SBB19" s="219"/>
      <c r="SBC19" s="219"/>
      <c r="SBD19" s="219"/>
      <c r="SBE19" s="219"/>
      <c r="SBF19" s="219"/>
      <c r="SBG19" s="219"/>
      <c r="SBH19" s="219"/>
      <c r="SBI19" s="219"/>
      <c r="SBJ19" s="219"/>
      <c r="SBK19" s="219"/>
      <c r="SBL19" s="219"/>
      <c r="SBM19" s="219"/>
      <c r="SBN19" s="219"/>
      <c r="SBO19" s="219"/>
      <c r="SBP19" s="219"/>
      <c r="SBQ19" s="219"/>
      <c r="SBR19" s="219"/>
      <c r="SBS19" s="219"/>
      <c r="SBT19" s="219"/>
      <c r="SBU19" s="219"/>
      <c r="SBV19" s="219"/>
      <c r="SBW19" s="219"/>
      <c r="SBX19" s="219"/>
      <c r="SBY19" s="219"/>
      <c r="SBZ19" s="219"/>
      <c r="SCA19" s="219"/>
      <c r="SCB19" s="219"/>
      <c r="SCC19" s="219"/>
      <c r="SCD19" s="219"/>
      <c r="SCE19" s="219"/>
      <c r="SCF19" s="219"/>
      <c r="SCG19" s="219"/>
      <c r="SCH19" s="219"/>
      <c r="SCI19" s="219"/>
      <c r="SCJ19" s="219"/>
      <c r="SCK19" s="219"/>
      <c r="SCL19" s="219"/>
      <c r="SCM19" s="219"/>
      <c r="SCN19" s="219"/>
      <c r="SCO19" s="219"/>
      <c r="SCP19" s="219"/>
      <c r="SCQ19" s="219"/>
      <c r="SCR19" s="219"/>
      <c r="SCS19" s="219"/>
      <c r="SCT19" s="219"/>
      <c r="SCU19" s="219"/>
      <c r="SCV19" s="219"/>
      <c r="SCW19" s="219"/>
      <c r="SCX19" s="219"/>
      <c r="SCY19" s="219"/>
      <c r="SCZ19" s="219"/>
      <c r="SDA19" s="219"/>
      <c r="SDB19" s="219"/>
      <c r="SDC19" s="219"/>
      <c r="SDD19" s="219"/>
      <c r="SDE19" s="219"/>
      <c r="SDF19" s="219"/>
      <c r="SDG19" s="219"/>
      <c r="SDH19" s="219"/>
      <c r="SDI19" s="219"/>
      <c r="SDJ19" s="219"/>
      <c r="SDK19" s="219"/>
      <c r="SDL19" s="219"/>
      <c r="SDM19" s="219"/>
      <c r="SDN19" s="219"/>
      <c r="SDO19" s="219"/>
      <c r="SDP19" s="219"/>
      <c r="SDQ19" s="219"/>
      <c r="SDR19" s="219"/>
      <c r="SDS19" s="219"/>
      <c r="SDT19" s="219"/>
      <c r="SDU19" s="219"/>
      <c r="SDV19" s="219"/>
      <c r="SDW19" s="219"/>
      <c r="SDX19" s="219"/>
      <c r="SDY19" s="219"/>
      <c r="SDZ19" s="219"/>
      <c r="SEA19" s="219"/>
      <c r="SEB19" s="219"/>
      <c r="SEC19" s="219"/>
      <c r="SED19" s="219"/>
      <c r="SEE19" s="219"/>
      <c r="SEF19" s="219"/>
      <c r="SEG19" s="219"/>
      <c r="SEH19" s="219"/>
      <c r="SEI19" s="219"/>
      <c r="SEJ19" s="219"/>
      <c r="SEK19" s="219"/>
      <c r="SEL19" s="219"/>
      <c r="SEM19" s="219"/>
      <c r="SEN19" s="219"/>
      <c r="SEO19" s="219"/>
      <c r="SEP19" s="219"/>
      <c r="SEQ19" s="219"/>
      <c r="SER19" s="219"/>
      <c r="SES19" s="219"/>
      <c r="SET19" s="219"/>
      <c r="SEU19" s="219"/>
      <c r="SEV19" s="219"/>
      <c r="SEW19" s="219"/>
      <c r="SEX19" s="219"/>
      <c r="SEY19" s="219"/>
      <c r="SEZ19" s="219"/>
      <c r="SFA19" s="219"/>
      <c r="SFB19" s="219"/>
      <c r="SFC19" s="219"/>
      <c r="SFD19" s="219"/>
      <c r="SFE19" s="219"/>
      <c r="SFF19" s="219"/>
      <c r="SFG19" s="219"/>
      <c r="SFH19" s="219"/>
      <c r="SFI19" s="219"/>
      <c r="SFJ19" s="219"/>
      <c r="SFK19" s="219"/>
      <c r="SFL19" s="219"/>
      <c r="SFM19" s="219"/>
      <c r="SFN19" s="219"/>
      <c r="SFO19" s="219"/>
      <c r="SFP19" s="219"/>
      <c r="SFQ19" s="219"/>
      <c r="SFR19" s="219"/>
      <c r="SFS19" s="219"/>
      <c r="SFT19" s="219"/>
      <c r="SFU19" s="219"/>
      <c r="SFV19" s="219"/>
      <c r="SFW19" s="219"/>
      <c r="SFX19" s="219"/>
      <c r="SFY19" s="219"/>
      <c r="SFZ19" s="219"/>
      <c r="SGA19" s="219"/>
      <c r="SGB19" s="219"/>
      <c r="SGC19" s="219"/>
      <c r="SGD19" s="219"/>
      <c r="SGE19" s="219"/>
      <c r="SGF19" s="219"/>
      <c r="SGG19" s="219"/>
      <c r="SGH19" s="219"/>
      <c r="SGI19" s="219"/>
      <c r="SGJ19" s="219"/>
      <c r="SGK19" s="219"/>
      <c r="SGL19" s="219"/>
      <c r="SGM19" s="219"/>
      <c r="SGN19" s="219"/>
      <c r="SGO19" s="219"/>
      <c r="SGP19" s="219"/>
      <c r="SGQ19" s="219"/>
      <c r="SGR19" s="219"/>
      <c r="SGS19" s="219"/>
      <c r="SGT19" s="219"/>
      <c r="SGU19" s="219"/>
      <c r="SGV19" s="219"/>
      <c r="SGW19" s="219"/>
      <c r="SGX19" s="219"/>
      <c r="SGY19" s="219"/>
      <c r="SGZ19" s="219"/>
      <c r="SHA19" s="219"/>
      <c r="SHB19" s="219"/>
      <c r="SHC19" s="219"/>
      <c r="SHD19" s="219"/>
      <c r="SHE19" s="219"/>
      <c r="SHF19" s="219"/>
      <c r="SHG19" s="219"/>
      <c r="SHH19" s="219"/>
      <c r="SHI19" s="219"/>
      <c r="SHJ19" s="219"/>
      <c r="SHK19" s="219"/>
      <c r="SHL19" s="219"/>
      <c r="SHM19" s="219"/>
      <c r="SHN19" s="219"/>
      <c r="SHO19" s="219"/>
      <c r="SHP19" s="219"/>
      <c r="SHQ19" s="219"/>
      <c r="SHR19" s="219"/>
      <c r="SHS19" s="219"/>
      <c r="SHT19" s="219"/>
      <c r="SHU19" s="219"/>
      <c r="SHV19" s="219"/>
      <c r="SHW19" s="219"/>
      <c r="SHX19" s="219"/>
      <c r="SHY19" s="219"/>
      <c r="SHZ19" s="219"/>
      <c r="SIA19" s="219"/>
      <c r="SIB19" s="219"/>
      <c r="SIC19" s="219"/>
      <c r="SID19" s="219"/>
      <c r="SIE19" s="219"/>
      <c r="SIF19" s="219"/>
      <c r="SIG19" s="219"/>
      <c r="SIH19" s="219"/>
      <c r="SII19" s="219"/>
      <c r="SIJ19" s="219"/>
      <c r="SIK19" s="219"/>
      <c r="SIL19" s="219"/>
      <c r="SIM19" s="219"/>
      <c r="SIN19" s="219"/>
      <c r="SIO19" s="219"/>
      <c r="SIP19" s="219"/>
      <c r="SIQ19" s="219"/>
      <c r="SIR19" s="219"/>
      <c r="SIS19" s="219"/>
      <c r="SIT19" s="219"/>
      <c r="SIU19" s="219"/>
      <c r="SIV19" s="219"/>
      <c r="SIW19" s="219"/>
      <c r="SIX19" s="219"/>
      <c r="SIY19" s="219"/>
      <c r="SIZ19" s="219"/>
      <c r="SJA19" s="219"/>
      <c r="SJB19" s="219"/>
      <c r="SJC19" s="219"/>
      <c r="SJD19" s="219"/>
      <c r="SJE19" s="219"/>
      <c r="SJF19" s="219"/>
      <c r="SJG19" s="219"/>
      <c r="SJH19" s="219"/>
      <c r="SJI19" s="219"/>
      <c r="SJJ19" s="219"/>
      <c r="SJK19" s="219"/>
      <c r="SJL19" s="219"/>
      <c r="SJM19" s="219"/>
      <c r="SJN19" s="219"/>
      <c r="SJO19" s="219"/>
      <c r="SJP19" s="219"/>
      <c r="SJQ19" s="219"/>
      <c r="SJR19" s="219"/>
      <c r="SJS19" s="219"/>
      <c r="SJT19" s="219"/>
      <c r="SJU19" s="219"/>
      <c r="SJV19" s="219"/>
      <c r="SJW19" s="219"/>
      <c r="SJX19" s="219"/>
      <c r="SJY19" s="219"/>
      <c r="SJZ19" s="219"/>
      <c r="SKA19" s="219"/>
      <c r="SKB19" s="219"/>
      <c r="SKC19" s="219"/>
      <c r="SKD19" s="219"/>
      <c r="SKE19" s="219"/>
      <c r="SKF19" s="219"/>
      <c r="SKG19" s="219"/>
      <c r="SKH19" s="219"/>
      <c r="SKI19" s="219"/>
      <c r="SKJ19" s="219"/>
      <c r="SKK19" s="219"/>
      <c r="SKL19" s="219"/>
      <c r="SKM19" s="219"/>
      <c r="SKN19" s="219"/>
      <c r="SKO19" s="219"/>
      <c r="SKP19" s="219"/>
      <c r="SKQ19" s="219"/>
      <c r="SKR19" s="219"/>
      <c r="SKS19" s="219"/>
      <c r="SKT19" s="219"/>
      <c r="SKU19" s="219"/>
      <c r="SKV19" s="219"/>
      <c r="SKW19" s="219"/>
      <c r="SKX19" s="219"/>
      <c r="SKY19" s="219"/>
      <c r="SKZ19" s="219"/>
      <c r="SLA19" s="219"/>
      <c r="SLB19" s="219"/>
      <c r="SLC19" s="219"/>
      <c r="SLD19" s="219"/>
      <c r="SLE19" s="219"/>
      <c r="SLF19" s="219"/>
      <c r="SLG19" s="219"/>
      <c r="SLH19" s="219"/>
      <c r="SLI19" s="219"/>
      <c r="SLJ19" s="219"/>
      <c r="SLK19" s="219"/>
      <c r="SLL19" s="219"/>
      <c r="SLM19" s="219"/>
      <c r="SLN19" s="219"/>
      <c r="SLO19" s="219"/>
      <c r="SLP19" s="219"/>
      <c r="SLQ19" s="219"/>
      <c r="SLR19" s="219"/>
      <c r="SLS19" s="219"/>
      <c r="SLT19" s="219"/>
      <c r="SLU19" s="219"/>
      <c r="SLV19" s="219"/>
      <c r="SLW19" s="219"/>
      <c r="SLX19" s="219"/>
      <c r="SLY19" s="219"/>
      <c r="SLZ19" s="219"/>
      <c r="SMA19" s="219"/>
      <c r="SMB19" s="219"/>
      <c r="SMC19" s="219"/>
      <c r="SMD19" s="219"/>
      <c r="SME19" s="219"/>
      <c r="SMF19" s="219"/>
      <c r="SMG19" s="219"/>
      <c r="SMH19" s="219"/>
      <c r="SMI19" s="219"/>
      <c r="SMJ19" s="219"/>
      <c r="SMK19" s="219"/>
      <c r="SML19" s="219"/>
      <c r="SMM19" s="219"/>
      <c r="SMN19" s="219"/>
      <c r="SMO19" s="219"/>
      <c r="SMP19" s="219"/>
      <c r="SMQ19" s="219"/>
      <c r="SMR19" s="219"/>
      <c r="SMS19" s="219"/>
      <c r="SMT19" s="219"/>
      <c r="SMU19" s="219"/>
      <c r="SMV19" s="219"/>
      <c r="SMW19" s="219"/>
      <c r="SMX19" s="219"/>
      <c r="SMY19" s="219"/>
      <c r="SMZ19" s="219"/>
      <c r="SNA19" s="219"/>
      <c r="SNB19" s="219"/>
      <c r="SNC19" s="219"/>
      <c r="SND19" s="219"/>
      <c r="SNE19" s="219"/>
      <c r="SNF19" s="219"/>
      <c r="SNG19" s="219"/>
      <c r="SNH19" s="219"/>
      <c r="SNI19" s="219"/>
      <c r="SNJ19" s="219"/>
      <c r="SNK19" s="219"/>
      <c r="SNL19" s="219"/>
      <c r="SNM19" s="219"/>
      <c r="SNN19" s="219"/>
      <c r="SNO19" s="219"/>
      <c r="SNP19" s="219"/>
      <c r="SNQ19" s="219"/>
      <c r="SNR19" s="219"/>
      <c r="SNS19" s="219"/>
      <c r="SNT19" s="219"/>
      <c r="SNU19" s="219"/>
      <c r="SNV19" s="219"/>
      <c r="SNW19" s="219"/>
      <c r="SNX19" s="219"/>
      <c r="SNY19" s="219"/>
      <c r="SNZ19" s="219"/>
      <c r="SOA19" s="219"/>
      <c r="SOB19" s="219"/>
      <c r="SOC19" s="219"/>
      <c r="SOD19" s="219"/>
      <c r="SOE19" s="219"/>
      <c r="SOF19" s="219"/>
      <c r="SOG19" s="219"/>
      <c r="SOH19" s="219"/>
      <c r="SOI19" s="219"/>
      <c r="SOJ19" s="219"/>
      <c r="SOK19" s="219"/>
      <c r="SOL19" s="219"/>
      <c r="SOM19" s="219"/>
      <c r="SON19" s="219"/>
      <c r="SOO19" s="219"/>
      <c r="SOP19" s="219"/>
      <c r="SOQ19" s="219"/>
      <c r="SOR19" s="219"/>
      <c r="SOS19" s="219"/>
      <c r="SOT19" s="219"/>
      <c r="SOU19" s="219"/>
      <c r="SOV19" s="219"/>
      <c r="SOW19" s="219"/>
      <c r="SOX19" s="219"/>
      <c r="SOY19" s="219"/>
      <c r="SOZ19" s="219"/>
      <c r="SPA19" s="219"/>
      <c r="SPB19" s="219"/>
      <c r="SPC19" s="219"/>
      <c r="SPD19" s="219"/>
      <c r="SPE19" s="219"/>
      <c r="SPF19" s="219"/>
      <c r="SPG19" s="219"/>
      <c r="SPH19" s="219"/>
      <c r="SPI19" s="219"/>
      <c r="SPJ19" s="219"/>
      <c r="SPK19" s="219"/>
      <c r="SPL19" s="219"/>
      <c r="SPM19" s="219"/>
      <c r="SPN19" s="219"/>
      <c r="SPO19" s="219"/>
      <c r="SPP19" s="219"/>
      <c r="SPQ19" s="219"/>
      <c r="SPR19" s="219"/>
      <c r="SPS19" s="219"/>
      <c r="SPT19" s="219"/>
      <c r="SPU19" s="219"/>
      <c r="SPV19" s="219"/>
      <c r="SPW19" s="219"/>
      <c r="SPX19" s="219"/>
      <c r="SPY19" s="219"/>
      <c r="SPZ19" s="219"/>
      <c r="SQA19" s="219"/>
      <c r="SQB19" s="219"/>
      <c r="SQC19" s="219"/>
      <c r="SQD19" s="219"/>
      <c r="SQE19" s="219"/>
      <c r="SQF19" s="219"/>
      <c r="SQG19" s="219"/>
      <c r="SQH19" s="219"/>
      <c r="SQI19" s="219"/>
      <c r="SQJ19" s="219"/>
      <c r="SQK19" s="219"/>
      <c r="SQL19" s="219"/>
      <c r="SQM19" s="219"/>
      <c r="SQN19" s="219"/>
      <c r="SQO19" s="219"/>
      <c r="SQP19" s="219"/>
      <c r="SQQ19" s="219"/>
      <c r="SQR19" s="219"/>
      <c r="SQS19" s="219"/>
      <c r="SQT19" s="219"/>
      <c r="SQU19" s="219"/>
      <c r="SQV19" s="219"/>
      <c r="SQW19" s="219"/>
      <c r="SQX19" s="219"/>
      <c r="SQY19" s="219"/>
      <c r="SQZ19" s="219"/>
      <c r="SRA19" s="219"/>
      <c r="SRB19" s="219"/>
      <c r="SRC19" s="219"/>
      <c r="SRD19" s="219"/>
      <c r="SRE19" s="219"/>
      <c r="SRF19" s="219"/>
      <c r="SRG19" s="219"/>
      <c r="SRH19" s="219"/>
      <c r="SRI19" s="219"/>
      <c r="SRJ19" s="219"/>
      <c r="SRK19" s="219"/>
      <c r="SRL19" s="219"/>
      <c r="SRM19" s="219"/>
      <c r="SRN19" s="219"/>
      <c r="SRO19" s="219"/>
      <c r="SRP19" s="219"/>
      <c r="SRQ19" s="219"/>
      <c r="SRR19" s="219"/>
      <c r="SRS19" s="219"/>
      <c r="SRT19" s="219"/>
      <c r="SRU19" s="219"/>
      <c r="SRV19" s="219"/>
      <c r="SRW19" s="219"/>
      <c r="SRX19" s="219"/>
      <c r="SRY19" s="219"/>
      <c r="SRZ19" s="219"/>
      <c r="SSA19" s="219"/>
      <c r="SSB19" s="219"/>
      <c r="SSC19" s="219"/>
      <c r="SSD19" s="219"/>
      <c r="SSE19" s="219"/>
      <c r="SSF19" s="219"/>
      <c r="SSG19" s="219"/>
      <c r="SSH19" s="219"/>
      <c r="SSI19" s="219"/>
      <c r="SSJ19" s="219"/>
      <c r="SSK19" s="219"/>
      <c r="SSL19" s="219"/>
      <c r="SSM19" s="219"/>
      <c r="SSN19" s="219"/>
      <c r="SSO19" s="219"/>
      <c r="SSP19" s="219"/>
      <c r="SSQ19" s="219"/>
      <c r="SSR19" s="219"/>
      <c r="SSS19" s="219"/>
      <c r="SST19" s="219"/>
      <c r="SSU19" s="219"/>
      <c r="SSV19" s="219"/>
      <c r="SSW19" s="219"/>
      <c r="SSX19" s="219"/>
      <c r="SSY19" s="219"/>
      <c r="SSZ19" s="219"/>
      <c r="STA19" s="219"/>
      <c r="STB19" s="219"/>
      <c r="STC19" s="219"/>
      <c r="STD19" s="219"/>
      <c r="STE19" s="219"/>
      <c r="STF19" s="219"/>
      <c r="STG19" s="219"/>
      <c r="STH19" s="219"/>
      <c r="STI19" s="219"/>
      <c r="STJ19" s="219"/>
      <c r="STK19" s="219"/>
      <c r="STL19" s="219"/>
      <c r="STM19" s="219"/>
      <c r="STN19" s="219"/>
      <c r="STO19" s="219"/>
      <c r="STP19" s="219"/>
      <c r="STQ19" s="219"/>
      <c r="STR19" s="219"/>
      <c r="STS19" s="219"/>
      <c r="STT19" s="219"/>
      <c r="STU19" s="219"/>
      <c r="STV19" s="219"/>
      <c r="STW19" s="219"/>
      <c r="STX19" s="219"/>
      <c r="STY19" s="219"/>
      <c r="STZ19" s="219"/>
      <c r="SUA19" s="219"/>
      <c r="SUB19" s="219"/>
      <c r="SUC19" s="219"/>
      <c r="SUD19" s="219"/>
      <c r="SUE19" s="219"/>
      <c r="SUF19" s="219"/>
      <c r="SUG19" s="219"/>
      <c r="SUH19" s="219"/>
      <c r="SUI19" s="219"/>
      <c r="SUJ19" s="219"/>
      <c r="SUK19" s="219"/>
      <c r="SUL19" s="219"/>
      <c r="SUM19" s="219"/>
      <c r="SUN19" s="219"/>
      <c r="SUO19" s="219"/>
      <c r="SUP19" s="219"/>
      <c r="SUQ19" s="219"/>
      <c r="SUR19" s="219"/>
      <c r="SUS19" s="219"/>
      <c r="SUT19" s="219"/>
      <c r="SUU19" s="219"/>
      <c r="SUV19" s="219"/>
      <c r="SUW19" s="219"/>
      <c r="SUX19" s="219"/>
      <c r="SUY19" s="219"/>
      <c r="SUZ19" s="219"/>
      <c r="SVA19" s="219"/>
      <c r="SVB19" s="219"/>
      <c r="SVC19" s="219"/>
      <c r="SVD19" s="219"/>
      <c r="SVE19" s="219"/>
      <c r="SVF19" s="219"/>
      <c r="SVG19" s="219"/>
      <c r="SVH19" s="219"/>
      <c r="SVI19" s="219"/>
      <c r="SVJ19" s="219"/>
      <c r="SVK19" s="219"/>
      <c r="SVL19" s="219"/>
      <c r="SVM19" s="219"/>
      <c r="SVN19" s="219"/>
      <c r="SVO19" s="219"/>
      <c r="SVP19" s="219"/>
      <c r="SVQ19" s="219"/>
      <c r="SVR19" s="219"/>
      <c r="SVS19" s="219"/>
      <c r="SVT19" s="219"/>
      <c r="SVU19" s="219"/>
      <c r="SVV19" s="219"/>
      <c r="SVW19" s="219"/>
      <c r="SVX19" s="219"/>
      <c r="SVY19" s="219"/>
      <c r="SVZ19" s="219"/>
      <c r="SWA19" s="219"/>
      <c r="SWB19" s="219"/>
      <c r="SWC19" s="219"/>
      <c r="SWD19" s="219"/>
      <c r="SWE19" s="219"/>
      <c r="SWF19" s="219"/>
      <c r="SWG19" s="219"/>
      <c r="SWH19" s="219"/>
      <c r="SWI19" s="219"/>
      <c r="SWJ19" s="219"/>
      <c r="SWK19" s="219"/>
      <c r="SWL19" s="219"/>
      <c r="SWM19" s="219"/>
      <c r="SWN19" s="219"/>
      <c r="SWO19" s="219"/>
      <c r="SWP19" s="219"/>
      <c r="SWQ19" s="219"/>
      <c r="SWR19" s="219"/>
      <c r="SWS19" s="219"/>
      <c r="SWT19" s="219"/>
      <c r="SWU19" s="219"/>
      <c r="SWV19" s="219"/>
      <c r="SWW19" s="219"/>
      <c r="SWX19" s="219"/>
      <c r="SWY19" s="219"/>
      <c r="SWZ19" s="219"/>
      <c r="SXA19" s="219"/>
      <c r="SXB19" s="219"/>
      <c r="SXC19" s="219"/>
      <c r="SXD19" s="219"/>
      <c r="SXE19" s="219"/>
      <c r="SXF19" s="219"/>
      <c r="SXG19" s="219"/>
      <c r="SXH19" s="219"/>
      <c r="SXI19" s="219"/>
      <c r="SXJ19" s="219"/>
      <c r="SXK19" s="219"/>
      <c r="SXL19" s="219"/>
      <c r="SXM19" s="219"/>
      <c r="SXN19" s="219"/>
      <c r="SXO19" s="219"/>
      <c r="SXP19" s="219"/>
      <c r="SXQ19" s="219"/>
      <c r="SXR19" s="219"/>
      <c r="SXS19" s="219"/>
      <c r="SXT19" s="219"/>
      <c r="SXU19" s="219"/>
      <c r="SXV19" s="219"/>
      <c r="SXW19" s="219"/>
      <c r="SXX19" s="219"/>
      <c r="SXY19" s="219"/>
      <c r="SXZ19" s="219"/>
      <c r="SYA19" s="219"/>
      <c r="SYB19" s="219"/>
      <c r="SYC19" s="219"/>
      <c r="SYD19" s="219"/>
      <c r="SYE19" s="219"/>
      <c r="SYF19" s="219"/>
      <c r="SYG19" s="219"/>
      <c r="SYH19" s="219"/>
      <c r="SYI19" s="219"/>
      <c r="SYJ19" s="219"/>
      <c r="SYK19" s="219"/>
      <c r="SYL19" s="219"/>
      <c r="SYM19" s="219"/>
      <c r="SYN19" s="219"/>
      <c r="SYO19" s="219"/>
      <c r="SYP19" s="219"/>
      <c r="SYQ19" s="219"/>
      <c r="SYR19" s="219"/>
      <c r="SYS19" s="219"/>
      <c r="SYT19" s="219"/>
      <c r="SYU19" s="219"/>
      <c r="SYV19" s="219"/>
      <c r="SYW19" s="219"/>
      <c r="SYX19" s="219"/>
      <c r="SYY19" s="219"/>
      <c r="SYZ19" s="219"/>
      <c r="SZA19" s="219"/>
      <c r="SZB19" s="219"/>
      <c r="SZC19" s="219"/>
      <c r="SZD19" s="219"/>
      <c r="SZE19" s="219"/>
      <c r="SZF19" s="219"/>
      <c r="SZG19" s="219"/>
      <c r="SZH19" s="219"/>
      <c r="SZI19" s="219"/>
      <c r="SZJ19" s="219"/>
      <c r="SZK19" s="219"/>
      <c r="SZL19" s="219"/>
      <c r="SZM19" s="219"/>
      <c r="SZN19" s="219"/>
      <c r="SZO19" s="219"/>
      <c r="SZP19" s="219"/>
      <c r="SZQ19" s="219"/>
      <c r="SZR19" s="219"/>
      <c r="SZS19" s="219"/>
      <c r="SZT19" s="219"/>
      <c r="SZU19" s="219"/>
      <c r="SZV19" s="219"/>
      <c r="SZW19" s="219"/>
      <c r="SZX19" s="219"/>
      <c r="SZY19" s="219"/>
      <c r="SZZ19" s="219"/>
      <c r="TAA19" s="219"/>
      <c r="TAB19" s="219"/>
      <c r="TAC19" s="219"/>
      <c r="TAD19" s="219"/>
      <c r="TAE19" s="219"/>
      <c r="TAF19" s="219"/>
      <c r="TAG19" s="219"/>
      <c r="TAH19" s="219"/>
      <c r="TAI19" s="219"/>
      <c r="TAJ19" s="219"/>
      <c r="TAK19" s="219"/>
      <c r="TAL19" s="219"/>
      <c r="TAM19" s="219"/>
      <c r="TAN19" s="219"/>
      <c r="TAO19" s="219"/>
      <c r="TAP19" s="219"/>
      <c r="TAQ19" s="219"/>
      <c r="TAR19" s="219"/>
      <c r="TAS19" s="219"/>
      <c r="TAT19" s="219"/>
      <c r="TAU19" s="219"/>
      <c r="TAV19" s="219"/>
      <c r="TAW19" s="219"/>
      <c r="TAX19" s="219"/>
      <c r="TAY19" s="219"/>
      <c r="TAZ19" s="219"/>
      <c r="TBA19" s="219"/>
      <c r="TBB19" s="219"/>
      <c r="TBC19" s="219"/>
      <c r="TBD19" s="219"/>
      <c r="TBE19" s="219"/>
      <c r="TBF19" s="219"/>
      <c r="TBG19" s="219"/>
      <c r="TBH19" s="219"/>
      <c r="TBI19" s="219"/>
      <c r="TBJ19" s="219"/>
      <c r="TBK19" s="219"/>
      <c r="TBL19" s="219"/>
      <c r="TBM19" s="219"/>
      <c r="TBN19" s="219"/>
      <c r="TBO19" s="219"/>
      <c r="TBP19" s="219"/>
      <c r="TBQ19" s="219"/>
      <c r="TBR19" s="219"/>
      <c r="TBS19" s="219"/>
      <c r="TBT19" s="219"/>
      <c r="TBU19" s="219"/>
      <c r="TBV19" s="219"/>
      <c r="TBW19" s="219"/>
      <c r="TBX19" s="219"/>
      <c r="TBY19" s="219"/>
      <c r="TBZ19" s="219"/>
      <c r="TCA19" s="219"/>
      <c r="TCB19" s="219"/>
      <c r="TCC19" s="219"/>
      <c r="TCD19" s="219"/>
      <c r="TCE19" s="219"/>
      <c r="TCF19" s="219"/>
      <c r="TCG19" s="219"/>
      <c r="TCH19" s="219"/>
      <c r="TCI19" s="219"/>
      <c r="TCJ19" s="219"/>
      <c r="TCK19" s="219"/>
      <c r="TCL19" s="219"/>
      <c r="TCM19" s="219"/>
      <c r="TCN19" s="219"/>
      <c r="TCO19" s="219"/>
      <c r="TCP19" s="219"/>
      <c r="TCQ19" s="219"/>
      <c r="TCR19" s="219"/>
      <c r="TCS19" s="219"/>
      <c r="TCT19" s="219"/>
      <c r="TCU19" s="219"/>
      <c r="TCV19" s="219"/>
      <c r="TCW19" s="219"/>
      <c r="TCX19" s="219"/>
      <c r="TCY19" s="219"/>
      <c r="TCZ19" s="219"/>
      <c r="TDA19" s="219"/>
      <c r="TDB19" s="219"/>
      <c r="TDC19" s="219"/>
      <c r="TDD19" s="219"/>
      <c r="TDE19" s="219"/>
      <c r="TDF19" s="219"/>
      <c r="TDG19" s="219"/>
      <c r="TDH19" s="219"/>
      <c r="TDI19" s="219"/>
      <c r="TDJ19" s="219"/>
      <c r="TDK19" s="219"/>
      <c r="TDL19" s="219"/>
      <c r="TDM19" s="219"/>
      <c r="TDN19" s="219"/>
      <c r="TDO19" s="219"/>
      <c r="TDP19" s="219"/>
      <c r="TDQ19" s="219"/>
      <c r="TDR19" s="219"/>
      <c r="TDS19" s="219"/>
      <c r="TDT19" s="219"/>
      <c r="TDU19" s="219"/>
      <c r="TDV19" s="219"/>
      <c r="TDW19" s="219"/>
      <c r="TDX19" s="219"/>
      <c r="TDY19" s="219"/>
      <c r="TDZ19" s="219"/>
      <c r="TEA19" s="219"/>
      <c r="TEB19" s="219"/>
      <c r="TEC19" s="219"/>
      <c r="TED19" s="219"/>
      <c r="TEE19" s="219"/>
      <c r="TEF19" s="219"/>
      <c r="TEG19" s="219"/>
      <c r="TEH19" s="219"/>
      <c r="TEI19" s="219"/>
      <c r="TEJ19" s="219"/>
      <c r="TEK19" s="219"/>
      <c r="TEL19" s="219"/>
      <c r="TEM19" s="219"/>
      <c r="TEN19" s="219"/>
      <c r="TEO19" s="219"/>
      <c r="TEP19" s="219"/>
      <c r="TEQ19" s="219"/>
      <c r="TER19" s="219"/>
      <c r="TES19" s="219"/>
      <c r="TET19" s="219"/>
      <c r="TEU19" s="219"/>
      <c r="TEV19" s="219"/>
      <c r="TEW19" s="219"/>
      <c r="TEX19" s="219"/>
      <c r="TEY19" s="219"/>
      <c r="TEZ19" s="219"/>
      <c r="TFA19" s="219"/>
      <c r="TFB19" s="219"/>
      <c r="TFC19" s="219"/>
      <c r="TFD19" s="219"/>
      <c r="TFE19" s="219"/>
      <c r="TFF19" s="219"/>
      <c r="TFG19" s="219"/>
      <c r="TFH19" s="219"/>
      <c r="TFI19" s="219"/>
      <c r="TFJ19" s="219"/>
      <c r="TFK19" s="219"/>
      <c r="TFL19" s="219"/>
      <c r="TFM19" s="219"/>
      <c r="TFN19" s="219"/>
      <c r="TFO19" s="219"/>
      <c r="TFP19" s="219"/>
      <c r="TFQ19" s="219"/>
      <c r="TFR19" s="219"/>
      <c r="TFS19" s="219"/>
      <c r="TFT19" s="219"/>
      <c r="TFU19" s="219"/>
      <c r="TFV19" s="219"/>
      <c r="TFW19" s="219"/>
      <c r="TFX19" s="219"/>
      <c r="TFY19" s="219"/>
      <c r="TFZ19" s="219"/>
      <c r="TGA19" s="219"/>
      <c r="TGB19" s="219"/>
      <c r="TGC19" s="219"/>
      <c r="TGD19" s="219"/>
      <c r="TGE19" s="219"/>
      <c r="TGF19" s="219"/>
      <c r="TGG19" s="219"/>
      <c r="TGH19" s="219"/>
      <c r="TGI19" s="219"/>
      <c r="TGJ19" s="219"/>
      <c r="TGK19" s="219"/>
      <c r="TGL19" s="219"/>
      <c r="TGM19" s="219"/>
      <c r="TGN19" s="219"/>
      <c r="TGO19" s="219"/>
      <c r="TGP19" s="219"/>
      <c r="TGQ19" s="219"/>
      <c r="TGR19" s="219"/>
      <c r="TGS19" s="219"/>
      <c r="TGT19" s="219"/>
      <c r="TGU19" s="219"/>
      <c r="TGV19" s="219"/>
      <c r="TGW19" s="219"/>
      <c r="TGX19" s="219"/>
      <c r="TGY19" s="219"/>
      <c r="TGZ19" s="219"/>
      <c r="THA19" s="219"/>
      <c r="THB19" s="219"/>
      <c r="THC19" s="219"/>
      <c r="THD19" s="219"/>
      <c r="THE19" s="219"/>
      <c r="THF19" s="219"/>
      <c r="THG19" s="219"/>
      <c r="THH19" s="219"/>
      <c r="THI19" s="219"/>
      <c r="THJ19" s="219"/>
      <c r="THK19" s="219"/>
      <c r="THL19" s="219"/>
      <c r="THM19" s="219"/>
      <c r="THN19" s="219"/>
      <c r="THO19" s="219"/>
      <c r="THP19" s="219"/>
      <c r="THQ19" s="219"/>
      <c r="THR19" s="219"/>
      <c r="THS19" s="219"/>
      <c r="THT19" s="219"/>
      <c r="THU19" s="219"/>
      <c r="THV19" s="219"/>
      <c r="THW19" s="219"/>
      <c r="THX19" s="219"/>
      <c r="THY19" s="219"/>
      <c r="THZ19" s="219"/>
      <c r="TIA19" s="219"/>
      <c r="TIB19" s="219"/>
      <c r="TIC19" s="219"/>
      <c r="TID19" s="219"/>
      <c r="TIE19" s="219"/>
      <c r="TIF19" s="219"/>
      <c r="TIG19" s="219"/>
      <c r="TIH19" s="219"/>
      <c r="TII19" s="219"/>
      <c r="TIJ19" s="219"/>
      <c r="TIK19" s="219"/>
      <c r="TIL19" s="219"/>
      <c r="TIM19" s="219"/>
      <c r="TIN19" s="219"/>
      <c r="TIO19" s="219"/>
      <c r="TIP19" s="219"/>
      <c r="TIQ19" s="219"/>
      <c r="TIR19" s="219"/>
      <c r="TIS19" s="219"/>
      <c r="TIT19" s="219"/>
      <c r="TIU19" s="219"/>
      <c r="TIV19" s="219"/>
      <c r="TIW19" s="219"/>
      <c r="TIX19" s="219"/>
      <c r="TIY19" s="219"/>
      <c r="TIZ19" s="219"/>
      <c r="TJA19" s="219"/>
      <c r="TJB19" s="219"/>
      <c r="TJC19" s="219"/>
      <c r="TJD19" s="219"/>
      <c r="TJE19" s="219"/>
      <c r="TJF19" s="219"/>
      <c r="TJG19" s="219"/>
      <c r="TJH19" s="219"/>
      <c r="TJI19" s="219"/>
      <c r="TJJ19" s="219"/>
      <c r="TJK19" s="219"/>
      <c r="TJL19" s="219"/>
      <c r="TJM19" s="219"/>
      <c r="TJN19" s="219"/>
      <c r="TJO19" s="219"/>
      <c r="TJP19" s="219"/>
      <c r="TJQ19" s="219"/>
      <c r="TJR19" s="219"/>
      <c r="TJS19" s="219"/>
      <c r="TJT19" s="219"/>
      <c r="TJU19" s="219"/>
      <c r="TJV19" s="219"/>
      <c r="TJW19" s="219"/>
      <c r="TJX19" s="219"/>
      <c r="TJY19" s="219"/>
      <c r="TJZ19" s="219"/>
      <c r="TKA19" s="219"/>
      <c r="TKB19" s="219"/>
      <c r="TKC19" s="219"/>
      <c r="TKD19" s="219"/>
      <c r="TKE19" s="219"/>
      <c r="TKF19" s="219"/>
      <c r="TKG19" s="219"/>
      <c r="TKH19" s="219"/>
      <c r="TKI19" s="219"/>
      <c r="TKJ19" s="219"/>
      <c r="TKK19" s="219"/>
      <c r="TKL19" s="219"/>
      <c r="TKM19" s="219"/>
      <c r="TKN19" s="219"/>
      <c r="TKO19" s="219"/>
      <c r="TKP19" s="219"/>
      <c r="TKQ19" s="219"/>
      <c r="TKR19" s="219"/>
      <c r="TKS19" s="219"/>
      <c r="TKT19" s="219"/>
      <c r="TKU19" s="219"/>
      <c r="TKV19" s="219"/>
      <c r="TKW19" s="219"/>
      <c r="TKX19" s="219"/>
      <c r="TKY19" s="219"/>
      <c r="TKZ19" s="219"/>
      <c r="TLA19" s="219"/>
      <c r="TLB19" s="219"/>
      <c r="TLC19" s="219"/>
      <c r="TLD19" s="219"/>
      <c r="TLE19" s="219"/>
      <c r="TLF19" s="219"/>
      <c r="TLG19" s="219"/>
      <c r="TLH19" s="219"/>
      <c r="TLI19" s="219"/>
      <c r="TLJ19" s="219"/>
      <c r="TLK19" s="219"/>
      <c r="TLL19" s="219"/>
      <c r="TLM19" s="219"/>
      <c r="TLN19" s="219"/>
      <c r="TLO19" s="219"/>
      <c r="TLP19" s="219"/>
      <c r="TLQ19" s="219"/>
      <c r="TLR19" s="219"/>
      <c r="TLS19" s="219"/>
      <c r="TLT19" s="219"/>
      <c r="TLU19" s="219"/>
      <c r="TLV19" s="219"/>
      <c r="TLW19" s="219"/>
      <c r="TLX19" s="219"/>
      <c r="TLY19" s="219"/>
      <c r="TLZ19" s="219"/>
      <c r="TMA19" s="219"/>
      <c r="TMB19" s="219"/>
      <c r="TMC19" s="219"/>
      <c r="TMD19" s="219"/>
      <c r="TME19" s="219"/>
      <c r="TMF19" s="219"/>
      <c r="TMG19" s="219"/>
      <c r="TMH19" s="219"/>
      <c r="TMI19" s="219"/>
      <c r="TMJ19" s="219"/>
      <c r="TMK19" s="219"/>
      <c r="TML19" s="219"/>
      <c r="TMM19" s="219"/>
      <c r="TMN19" s="219"/>
      <c r="TMO19" s="219"/>
      <c r="TMP19" s="219"/>
      <c r="TMQ19" s="219"/>
      <c r="TMR19" s="219"/>
      <c r="TMS19" s="219"/>
      <c r="TMT19" s="219"/>
      <c r="TMU19" s="219"/>
      <c r="TMV19" s="219"/>
      <c r="TMW19" s="219"/>
      <c r="TMX19" s="219"/>
      <c r="TMY19" s="219"/>
      <c r="TMZ19" s="219"/>
      <c r="TNA19" s="219"/>
      <c r="TNB19" s="219"/>
      <c r="TNC19" s="219"/>
      <c r="TND19" s="219"/>
      <c r="TNE19" s="219"/>
      <c r="TNF19" s="219"/>
      <c r="TNG19" s="219"/>
      <c r="TNH19" s="219"/>
      <c r="TNI19" s="219"/>
      <c r="TNJ19" s="219"/>
      <c r="TNK19" s="219"/>
      <c r="TNL19" s="219"/>
      <c r="TNM19" s="219"/>
      <c r="TNN19" s="219"/>
      <c r="TNO19" s="219"/>
      <c r="TNP19" s="219"/>
      <c r="TNQ19" s="219"/>
      <c r="TNR19" s="219"/>
      <c r="TNS19" s="219"/>
      <c r="TNT19" s="219"/>
      <c r="TNU19" s="219"/>
      <c r="TNV19" s="219"/>
      <c r="TNW19" s="219"/>
      <c r="TNX19" s="219"/>
      <c r="TNY19" s="219"/>
      <c r="TNZ19" s="219"/>
      <c r="TOA19" s="219"/>
      <c r="TOB19" s="219"/>
      <c r="TOC19" s="219"/>
      <c r="TOD19" s="219"/>
      <c r="TOE19" s="219"/>
      <c r="TOF19" s="219"/>
      <c r="TOG19" s="219"/>
      <c r="TOH19" s="219"/>
      <c r="TOI19" s="219"/>
      <c r="TOJ19" s="219"/>
      <c r="TOK19" s="219"/>
      <c r="TOL19" s="219"/>
      <c r="TOM19" s="219"/>
      <c r="TON19" s="219"/>
      <c r="TOO19" s="219"/>
      <c r="TOP19" s="219"/>
      <c r="TOQ19" s="219"/>
      <c r="TOR19" s="219"/>
      <c r="TOS19" s="219"/>
      <c r="TOT19" s="219"/>
      <c r="TOU19" s="219"/>
      <c r="TOV19" s="219"/>
      <c r="TOW19" s="219"/>
      <c r="TOX19" s="219"/>
      <c r="TOY19" s="219"/>
      <c r="TOZ19" s="219"/>
      <c r="TPA19" s="219"/>
      <c r="TPB19" s="219"/>
      <c r="TPC19" s="219"/>
      <c r="TPD19" s="219"/>
      <c r="TPE19" s="219"/>
      <c r="TPF19" s="219"/>
      <c r="TPG19" s="219"/>
      <c r="TPH19" s="219"/>
      <c r="TPI19" s="219"/>
      <c r="TPJ19" s="219"/>
      <c r="TPK19" s="219"/>
      <c r="TPL19" s="219"/>
      <c r="TPM19" s="219"/>
      <c r="TPN19" s="219"/>
      <c r="TPO19" s="219"/>
      <c r="TPP19" s="219"/>
      <c r="TPQ19" s="219"/>
      <c r="TPR19" s="219"/>
      <c r="TPS19" s="219"/>
      <c r="TPT19" s="219"/>
      <c r="TPU19" s="219"/>
      <c r="TPV19" s="219"/>
      <c r="TPW19" s="219"/>
      <c r="TPX19" s="219"/>
      <c r="TPY19" s="219"/>
      <c r="TPZ19" s="219"/>
      <c r="TQA19" s="219"/>
      <c r="TQB19" s="219"/>
      <c r="TQC19" s="219"/>
      <c r="TQD19" s="219"/>
      <c r="TQE19" s="219"/>
      <c r="TQF19" s="219"/>
      <c r="TQG19" s="219"/>
      <c r="TQH19" s="219"/>
      <c r="TQI19" s="219"/>
      <c r="TQJ19" s="219"/>
      <c r="TQK19" s="219"/>
      <c r="TQL19" s="219"/>
      <c r="TQM19" s="219"/>
      <c r="TQN19" s="219"/>
      <c r="TQO19" s="219"/>
      <c r="TQP19" s="219"/>
      <c r="TQQ19" s="219"/>
      <c r="TQR19" s="219"/>
      <c r="TQS19" s="219"/>
      <c r="TQT19" s="219"/>
      <c r="TQU19" s="219"/>
      <c r="TQV19" s="219"/>
      <c r="TQW19" s="219"/>
      <c r="TQX19" s="219"/>
      <c r="TQY19" s="219"/>
      <c r="TQZ19" s="219"/>
      <c r="TRA19" s="219"/>
      <c r="TRB19" s="219"/>
      <c r="TRC19" s="219"/>
      <c r="TRD19" s="219"/>
      <c r="TRE19" s="219"/>
      <c r="TRF19" s="219"/>
      <c r="TRG19" s="219"/>
      <c r="TRH19" s="219"/>
      <c r="TRI19" s="219"/>
      <c r="TRJ19" s="219"/>
      <c r="TRK19" s="219"/>
      <c r="TRL19" s="219"/>
      <c r="TRM19" s="219"/>
      <c r="TRN19" s="219"/>
      <c r="TRO19" s="219"/>
      <c r="TRP19" s="219"/>
      <c r="TRQ19" s="219"/>
      <c r="TRR19" s="219"/>
      <c r="TRS19" s="219"/>
      <c r="TRT19" s="219"/>
      <c r="TRU19" s="219"/>
      <c r="TRV19" s="219"/>
      <c r="TRW19" s="219"/>
      <c r="TRX19" s="219"/>
      <c r="TRY19" s="219"/>
      <c r="TRZ19" s="219"/>
      <c r="TSA19" s="219"/>
      <c r="TSB19" s="219"/>
      <c r="TSC19" s="219"/>
      <c r="TSD19" s="219"/>
      <c r="TSE19" s="219"/>
      <c r="TSF19" s="219"/>
      <c r="TSG19" s="219"/>
      <c r="TSH19" s="219"/>
      <c r="TSI19" s="219"/>
      <c r="TSJ19" s="219"/>
      <c r="TSK19" s="219"/>
      <c r="TSL19" s="219"/>
      <c r="TSM19" s="219"/>
      <c r="TSN19" s="219"/>
      <c r="TSO19" s="219"/>
      <c r="TSP19" s="219"/>
      <c r="TSQ19" s="219"/>
      <c r="TSR19" s="219"/>
      <c r="TSS19" s="219"/>
      <c r="TST19" s="219"/>
      <c r="TSU19" s="219"/>
      <c r="TSV19" s="219"/>
      <c r="TSW19" s="219"/>
      <c r="TSX19" s="219"/>
      <c r="TSY19" s="219"/>
      <c r="TSZ19" s="219"/>
      <c r="TTA19" s="219"/>
      <c r="TTB19" s="219"/>
      <c r="TTC19" s="219"/>
      <c r="TTD19" s="219"/>
      <c r="TTE19" s="219"/>
      <c r="TTF19" s="219"/>
      <c r="TTG19" s="219"/>
      <c r="TTH19" s="219"/>
      <c r="TTI19" s="219"/>
      <c r="TTJ19" s="219"/>
      <c r="TTK19" s="219"/>
      <c r="TTL19" s="219"/>
      <c r="TTM19" s="219"/>
      <c r="TTN19" s="219"/>
      <c r="TTO19" s="219"/>
      <c r="TTP19" s="219"/>
      <c r="TTQ19" s="219"/>
      <c r="TTR19" s="219"/>
      <c r="TTS19" s="219"/>
      <c r="TTT19" s="219"/>
      <c r="TTU19" s="219"/>
      <c r="TTV19" s="219"/>
      <c r="TTW19" s="219"/>
      <c r="TTX19" s="219"/>
      <c r="TTY19" s="219"/>
      <c r="TTZ19" s="219"/>
      <c r="TUA19" s="219"/>
      <c r="TUB19" s="219"/>
      <c r="TUC19" s="219"/>
      <c r="TUD19" s="219"/>
      <c r="TUE19" s="219"/>
      <c r="TUF19" s="219"/>
      <c r="TUG19" s="219"/>
      <c r="TUH19" s="219"/>
      <c r="TUI19" s="219"/>
      <c r="TUJ19" s="219"/>
      <c r="TUK19" s="219"/>
      <c r="TUL19" s="219"/>
      <c r="TUM19" s="219"/>
      <c r="TUN19" s="219"/>
      <c r="TUO19" s="219"/>
      <c r="TUP19" s="219"/>
      <c r="TUQ19" s="219"/>
      <c r="TUR19" s="219"/>
      <c r="TUS19" s="219"/>
      <c r="TUT19" s="219"/>
      <c r="TUU19" s="219"/>
      <c r="TUV19" s="219"/>
      <c r="TUW19" s="219"/>
      <c r="TUX19" s="219"/>
      <c r="TUY19" s="219"/>
      <c r="TUZ19" s="219"/>
      <c r="TVA19" s="219"/>
      <c r="TVB19" s="219"/>
      <c r="TVC19" s="219"/>
      <c r="TVD19" s="219"/>
      <c r="TVE19" s="219"/>
      <c r="TVF19" s="219"/>
      <c r="TVG19" s="219"/>
      <c r="TVH19" s="219"/>
      <c r="TVI19" s="219"/>
      <c r="TVJ19" s="219"/>
      <c r="TVK19" s="219"/>
      <c r="TVL19" s="219"/>
      <c r="TVM19" s="219"/>
      <c r="TVN19" s="219"/>
      <c r="TVO19" s="219"/>
      <c r="TVP19" s="219"/>
      <c r="TVQ19" s="219"/>
      <c r="TVR19" s="219"/>
      <c r="TVS19" s="219"/>
      <c r="TVT19" s="219"/>
      <c r="TVU19" s="219"/>
      <c r="TVV19" s="219"/>
      <c r="TVW19" s="219"/>
      <c r="TVX19" s="219"/>
      <c r="TVY19" s="219"/>
      <c r="TVZ19" s="219"/>
      <c r="TWA19" s="219"/>
      <c r="TWB19" s="219"/>
      <c r="TWC19" s="219"/>
      <c r="TWD19" s="219"/>
      <c r="TWE19" s="219"/>
      <c r="TWF19" s="219"/>
      <c r="TWG19" s="219"/>
      <c r="TWH19" s="219"/>
      <c r="TWI19" s="219"/>
      <c r="TWJ19" s="219"/>
      <c r="TWK19" s="219"/>
      <c r="TWL19" s="219"/>
      <c r="TWM19" s="219"/>
      <c r="TWN19" s="219"/>
      <c r="TWO19" s="219"/>
      <c r="TWP19" s="219"/>
      <c r="TWQ19" s="219"/>
      <c r="TWR19" s="219"/>
      <c r="TWS19" s="219"/>
      <c r="TWT19" s="219"/>
      <c r="TWU19" s="219"/>
      <c r="TWV19" s="219"/>
      <c r="TWW19" s="219"/>
      <c r="TWX19" s="219"/>
      <c r="TWY19" s="219"/>
      <c r="TWZ19" s="219"/>
      <c r="TXA19" s="219"/>
      <c r="TXB19" s="219"/>
      <c r="TXC19" s="219"/>
      <c r="TXD19" s="219"/>
      <c r="TXE19" s="219"/>
      <c r="TXF19" s="219"/>
      <c r="TXG19" s="219"/>
      <c r="TXH19" s="219"/>
      <c r="TXI19" s="219"/>
      <c r="TXJ19" s="219"/>
      <c r="TXK19" s="219"/>
      <c r="TXL19" s="219"/>
      <c r="TXM19" s="219"/>
      <c r="TXN19" s="219"/>
      <c r="TXO19" s="219"/>
      <c r="TXP19" s="219"/>
      <c r="TXQ19" s="219"/>
      <c r="TXR19" s="219"/>
      <c r="TXS19" s="219"/>
      <c r="TXT19" s="219"/>
      <c r="TXU19" s="219"/>
      <c r="TXV19" s="219"/>
      <c r="TXW19" s="219"/>
      <c r="TXX19" s="219"/>
      <c r="TXY19" s="219"/>
      <c r="TXZ19" s="219"/>
      <c r="TYA19" s="219"/>
      <c r="TYB19" s="219"/>
      <c r="TYC19" s="219"/>
      <c r="TYD19" s="219"/>
      <c r="TYE19" s="219"/>
      <c r="TYF19" s="219"/>
      <c r="TYG19" s="219"/>
      <c r="TYH19" s="219"/>
      <c r="TYI19" s="219"/>
      <c r="TYJ19" s="219"/>
      <c r="TYK19" s="219"/>
      <c r="TYL19" s="219"/>
      <c r="TYM19" s="219"/>
      <c r="TYN19" s="219"/>
      <c r="TYO19" s="219"/>
      <c r="TYP19" s="219"/>
      <c r="TYQ19" s="219"/>
      <c r="TYR19" s="219"/>
      <c r="TYS19" s="219"/>
      <c r="TYT19" s="219"/>
      <c r="TYU19" s="219"/>
      <c r="TYV19" s="219"/>
      <c r="TYW19" s="219"/>
      <c r="TYX19" s="219"/>
      <c r="TYY19" s="219"/>
      <c r="TYZ19" s="219"/>
      <c r="TZA19" s="219"/>
      <c r="TZB19" s="219"/>
      <c r="TZC19" s="219"/>
      <c r="TZD19" s="219"/>
      <c r="TZE19" s="219"/>
      <c r="TZF19" s="219"/>
      <c r="TZG19" s="219"/>
      <c r="TZH19" s="219"/>
      <c r="TZI19" s="219"/>
      <c r="TZJ19" s="219"/>
      <c r="TZK19" s="219"/>
      <c r="TZL19" s="219"/>
      <c r="TZM19" s="219"/>
      <c r="TZN19" s="219"/>
      <c r="TZO19" s="219"/>
      <c r="TZP19" s="219"/>
      <c r="TZQ19" s="219"/>
      <c r="TZR19" s="219"/>
      <c r="TZS19" s="219"/>
      <c r="TZT19" s="219"/>
      <c r="TZU19" s="219"/>
      <c r="TZV19" s="219"/>
      <c r="TZW19" s="219"/>
      <c r="TZX19" s="219"/>
      <c r="TZY19" s="219"/>
      <c r="TZZ19" s="219"/>
      <c r="UAA19" s="219"/>
      <c r="UAB19" s="219"/>
      <c r="UAC19" s="219"/>
      <c r="UAD19" s="219"/>
      <c r="UAE19" s="219"/>
      <c r="UAF19" s="219"/>
      <c r="UAG19" s="219"/>
      <c r="UAH19" s="219"/>
      <c r="UAI19" s="219"/>
      <c r="UAJ19" s="219"/>
      <c r="UAK19" s="219"/>
      <c r="UAL19" s="219"/>
      <c r="UAM19" s="219"/>
      <c r="UAN19" s="219"/>
      <c r="UAO19" s="219"/>
      <c r="UAP19" s="219"/>
      <c r="UAQ19" s="219"/>
      <c r="UAR19" s="219"/>
      <c r="UAS19" s="219"/>
      <c r="UAT19" s="219"/>
      <c r="UAU19" s="219"/>
      <c r="UAV19" s="219"/>
      <c r="UAW19" s="219"/>
      <c r="UAX19" s="219"/>
      <c r="UAY19" s="219"/>
      <c r="UAZ19" s="219"/>
      <c r="UBA19" s="219"/>
      <c r="UBB19" s="219"/>
      <c r="UBC19" s="219"/>
      <c r="UBD19" s="219"/>
      <c r="UBE19" s="219"/>
      <c r="UBF19" s="219"/>
      <c r="UBG19" s="219"/>
      <c r="UBH19" s="219"/>
      <c r="UBI19" s="219"/>
      <c r="UBJ19" s="219"/>
      <c r="UBK19" s="219"/>
      <c r="UBL19" s="219"/>
      <c r="UBM19" s="219"/>
      <c r="UBN19" s="219"/>
      <c r="UBO19" s="219"/>
      <c r="UBP19" s="219"/>
      <c r="UBQ19" s="219"/>
      <c r="UBR19" s="219"/>
      <c r="UBS19" s="219"/>
      <c r="UBT19" s="219"/>
      <c r="UBU19" s="219"/>
      <c r="UBV19" s="219"/>
      <c r="UBW19" s="219"/>
      <c r="UBX19" s="219"/>
      <c r="UBY19" s="219"/>
      <c r="UBZ19" s="219"/>
      <c r="UCA19" s="219"/>
      <c r="UCB19" s="219"/>
      <c r="UCC19" s="219"/>
      <c r="UCD19" s="219"/>
      <c r="UCE19" s="219"/>
      <c r="UCF19" s="219"/>
      <c r="UCG19" s="219"/>
      <c r="UCH19" s="219"/>
      <c r="UCI19" s="219"/>
      <c r="UCJ19" s="219"/>
      <c r="UCK19" s="219"/>
      <c r="UCL19" s="219"/>
      <c r="UCM19" s="219"/>
      <c r="UCN19" s="219"/>
      <c r="UCO19" s="219"/>
      <c r="UCP19" s="219"/>
      <c r="UCQ19" s="219"/>
      <c r="UCR19" s="219"/>
      <c r="UCS19" s="219"/>
      <c r="UCT19" s="219"/>
      <c r="UCU19" s="219"/>
      <c r="UCV19" s="219"/>
      <c r="UCW19" s="219"/>
      <c r="UCX19" s="219"/>
      <c r="UCY19" s="219"/>
      <c r="UCZ19" s="219"/>
      <c r="UDA19" s="219"/>
      <c r="UDB19" s="219"/>
      <c r="UDC19" s="219"/>
      <c r="UDD19" s="219"/>
      <c r="UDE19" s="219"/>
      <c r="UDF19" s="219"/>
      <c r="UDG19" s="219"/>
      <c r="UDH19" s="219"/>
      <c r="UDI19" s="219"/>
      <c r="UDJ19" s="219"/>
      <c r="UDK19" s="219"/>
      <c r="UDL19" s="219"/>
      <c r="UDM19" s="219"/>
      <c r="UDN19" s="219"/>
      <c r="UDO19" s="219"/>
      <c r="UDP19" s="219"/>
      <c r="UDQ19" s="219"/>
      <c r="UDR19" s="219"/>
      <c r="UDS19" s="219"/>
      <c r="UDT19" s="219"/>
      <c r="UDU19" s="219"/>
      <c r="UDV19" s="219"/>
      <c r="UDW19" s="219"/>
      <c r="UDX19" s="219"/>
      <c r="UDY19" s="219"/>
      <c r="UDZ19" s="219"/>
      <c r="UEA19" s="219"/>
      <c r="UEB19" s="219"/>
      <c r="UEC19" s="219"/>
      <c r="UED19" s="219"/>
      <c r="UEE19" s="219"/>
      <c r="UEF19" s="219"/>
      <c r="UEG19" s="219"/>
      <c r="UEH19" s="219"/>
      <c r="UEI19" s="219"/>
      <c r="UEJ19" s="219"/>
      <c r="UEK19" s="219"/>
      <c r="UEL19" s="219"/>
      <c r="UEM19" s="219"/>
      <c r="UEN19" s="219"/>
      <c r="UEO19" s="219"/>
      <c r="UEP19" s="219"/>
      <c r="UEQ19" s="219"/>
      <c r="UER19" s="219"/>
      <c r="UES19" s="219"/>
      <c r="UET19" s="219"/>
      <c r="UEU19" s="219"/>
      <c r="UEV19" s="219"/>
      <c r="UEW19" s="219"/>
      <c r="UEX19" s="219"/>
      <c r="UEY19" s="219"/>
      <c r="UEZ19" s="219"/>
      <c r="UFA19" s="219"/>
      <c r="UFB19" s="219"/>
      <c r="UFC19" s="219"/>
      <c r="UFD19" s="219"/>
      <c r="UFE19" s="219"/>
      <c r="UFF19" s="219"/>
      <c r="UFG19" s="219"/>
      <c r="UFH19" s="219"/>
      <c r="UFI19" s="219"/>
      <c r="UFJ19" s="219"/>
      <c r="UFK19" s="219"/>
      <c r="UFL19" s="219"/>
      <c r="UFM19" s="219"/>
      <c r="UFN19" s="219"/>
      <c r="UFO19" s="219"/>
      <c r="UFP19" s="219"/>
      <c r="UFQ19" s="219"/>
      <c r="UFR19" s="219"/>
      <c r="UFS19" s="219"/>
      <c r="UFT19" s="219"/>
      <c r="UFU19" s="219"/>
      <c r="UFV19" s="219"/>
      <c r="UFW19" s="219"/>
      <c r="UFX19" s="219"/>
      <c r="UFY19" s="219"/>
      <c r="UFZ19" s="219"/>
      <c r="UGA19" s="219"/>
      <c r="UGB19" s="219"/>
      <c r="UGC19" s="219"/>
      <c r="UGD19" s="219"/>
      <c r="UGE19" s="219"/>
      <c r="UGF19" s="219"/>
      <c r="UGG19" s="219"/>
      <c r="UGH19" s="219"/>
      <c r="UGI19" s="219"/>
      <c r="UGJ19" s="219"/>
      <c r="UGK19" s="219"/>
      <c r="UGL19" s="219"/>
      <c r="UGM19" s="219"/>
      <c r="UGN19" s="219"/>
      <c r="UGO19" s="219"/>
      <c r="UGP19" s="219"/>
      <c r="UGQ19" s="219"/>
      <c r="UGR19" s="219"/>
      <c r="UGS19" s="219"/>
      <c r="UGT19" s="219"/>
      <c r="UGU19" s="219"/>
      <c r="UGV19" s="219"/>
      <c r="UGW19" s="219"/>
      <c r="UGX19" s="219"/>
      <c r="UGY19" s="219"/>
      <c r="UGZ19" s="219"/>
      <c r="UHA19" s="219"/>
      <c r="UHB19" s="219"/>
      <c r="UHC19" s="219"/>
      <c r="UHD19" s="219"/>
      <c r="UHE19" s="219"/>
      <c r="UHF19" s="219"/>
      <c r="UHG19" s="219"/>
      <c r="UHH19" s="219"/>
      <c r="UHI19" s="219"/>
      <c r="UHJ19" s="219"/>
      <c r="UHK19" s="219"/>
      <c r="UHL19" s="219"/>
      <c r="UHM19" s="219"/>
      <c r="UHN19" s="219"/>
      <c r="UHO19" s="219"/>
      <c r="UHP19" s="219"/>
      <c r="UHQ19" s="219"/>
      <c r="UHR19" s="219"/>
      <c r="UHS19" s="219"/>
      <c r="UHT19" s="219"/>
      <c r="UHU19" s="219"/>
      <c r="UHV19" s="219"/>
      <c r="UHW19" s="219"/>
      <c r="UHX19" s="219"/>
      <c r="UHY19" s="219"/>
      <c r="UHZ19" s="219"/>
      <c r="UIA19" s="219"/>
      <c r="UIB19" s="219"/>
      <c r="UIC19" s="219"/>
      <c r="UID19" s="219"/>
      <c r="UIE19" s="219"/>
      <c r="UIF19" s="219"/>
      <c r="UIG19" s="219"/>
      <c r="UIH19" s="219"/>
      <c r="UII19" s="219"/>
      <c r="UIJ19" s="219"/>
      <c r="UIK19" s="219"/>
      <c r="UIL19" s="219"/>
      <c r="UIM19" s="219"/>
      <c r="UIN19" s="219"/>
      <c r="UIO19" s="219"/>
      <c r="UIP19" s="219"/>
      <c r="UIQ19" s="219"/>
      <c r="UIR19" s="219"/>
      <c r="UIS19" s="219"/>
      <c r="UIT19" s="219"/>
      <c r="UIU19" s="219"/>
      <c r="UIV19" s="219"/>
      <c r="UIW19" s="219"/>
      <c r="UIX19" s="219"/>
      <c r="UIY19" s="219"/>
      <c r="UIZ19" s="219"/>
      <c r="UJA19" s="219"/>
      <c r="UJB19" s="219"/>
      <c r="UJC19" s="219"/>
      <c r="UJD19" s="219"/>
      <c r="UJE19" s="219"/>
      <c r="UJF19" s="219"/>
      <c r="UJG19" s="219"/>
      <c r="UJH19" s="219"/>
      <c r="UJI19" s="219"/>
      <c r="UJJ19" s="219"/>
      <c r="UJK19" s="219"/>
      <c r="UJL19" s="219"/>
      <c r="UJM19" s="219"/>
      <c r="UJN19" s="219"/>
      <c r="UJO19" s="219"/>
      <c r="UJP19" s="219"/>
      <c r="UJQ19" s="219"/>
      <c r="UJR19" s="219"/>
      <c r="UJS19" s="219"/>
      <c r="UJT19" s="219"/>
      <c r="UJU19" s="219"/>
      <c r="UJV19" s="219"/>
      <c r="UJW19" s="219"/>
      <c r="UJX19" s="219"/>
      <c r="UJY19" s="219"/>
      <c r="UJZ19" s="219"/>
      <c r="UKA19" s="219"/>
      <c r="UKB19" s="219"/>
      <c r="UKC19" s="219"/>
      <c r="UKD19" s="219"/>
      <c r="UKE19" s="219"/>
      <c r="UKF19" s="219"/>
      <c r="UKG19" s="219"/>
      <c r="UKH19" s="219"/>
      <c r="UKI19" s="219"/>
      <c r="UKJ19" s="219"/>
      <c r="UKK19" s="219"/>
      <c r="UKL19" s="219"/>
      <c r="UKM19" s="219"/>
      <c r="UKN19" s="219"/>
      <c r="UKO19" s="219"/>
      <c r="UKP19" s="219"/>
      <c r="UKQ19" s="219"/>
      <c r="UKR19" s="219"/>
      <c r="UKS19" s="219"/>
      <c r="UKT19" s="219"/>
      <c r="UKU19" s="219"/>
      <c r="UKV19" s="219"/>
      <c r="UKW19" s="219"/>
      <c r="UKX19" s="219"/>
      <c r="UKY19" s="219"/>
      <c r="UKZ19" s="219"/>
      <c r="ULA19" s="219"/>
      <c r="ULB19" s="219"/>
      <c r="ULC19" s="219"/>
      <c r="ULD19" s="219"/>
      <c r="ULE19" s="219"/>
      <c r="ULF19" s="219"/>
      <c r="ULG19" s="219"/>
      <c r="ULH19" s="219"/>
      <c r="ULI19" s="219"/>
      <c r="ULJ19" s="219"/>
      <c r="ULK19" s="219"/>
      <c r="ULL19" s="219"/>
      <c r="ULM19" s="219"/>
      <c r="ULN19" s="219"/>
      <c r="ULO19" s="219"/>
      <c r="ULP19" s="219"/>
      <c r="ULQ19" s="219"/>
      <c r="ULR19" s="219"/>
      <c r="ULS19" s="219"/>
      <c r="ULT19" s="219"/>
      <c r="ULU19" s="219"/>
      <c r="ULV19" s="219"/>
      <c r="ULW19" s="219"/>
      <c r="ULX19" s="219"/>
      <c r="ULY19" s="219"/>
      <c r="ULZ19" s="219"/>
      <c r="UMA19" s="219"/>
      <c r="UMB19" s="219"/>
      <c r="UMC19" s="219"/>
      <c r="UMD19" s="219"/>
      <c r="UME19" s="219"/>
      <c r="UMF19" s="219"/>
      <c r="UMG19" s="219"/>
      <c r="UMH19" s="219"/>
      <c r="UMI19" s="219"/>
      <c r="UMJ19" s="219"/>
      <c r="UMK19" s="219"/>
      <c r="UML19" s="219"/>
      <c r="UMM19" s="219"/>
      <c r="UMN19" s="219"/>
      <c r="UMO19" s="219"/>
      <c r="UMP19" s="219"/>
      <c r="UMQ19" s="219"/>
      <c r="UMR19" s="219"/>
      <c r="UMS19" s="219"/>
      <c r="UMT19" s="219"/>
      <c r="UMU19" s="219"/>
      <c r="UMV19" s="219"/>
      <c r="UMW19" s="219"/>
      <c r="UMX19" s="219"/>
      <c r="UMY19" s="219"/>
      <c r="UMZ19" s="219"/>
      <c r="UNA19" s="219"/>
      <c r="UNB19" s="219"/>
      <c r="UNC19" s="219"/>
      <c r="UND19" s="219"/>
      <c r="UNE19" s="219"/>
      <c r="UNF19" s="219"/>
      <c r="UNG19" s="219"/>
      <c r="UNH19" s="219"/>
      <c r="UNI19" s="219"/>
      <c r="UNJ19" s="219"/>
      <c r="UNK19" s="219"/>
      <c r="UNL19" s="219"/>
      <c r="UNM19" s="219"/>
      <c r="UNN19" s="219"/>
      <c r="UNO19" s="219"/>
      <c r="UNP19" s="219"/>
      <c r="UNQ19" s="219"/>
      <c r="UNR19" s="219"/>
      <c r="UNS19" s="219"/>
      <c r="UNT19" s="219"/>
      <c r="UNU19" s="219"/>
      <c r="UNV19" s="219"/>
      <c r="UNW19" s="219"/>
      <c r="UNX19" s="219"/>
      <c r="UNY19" s="219"/>
      <c r="UNZ19" s="219"/>
      <c r="UOA19" s="219"/>
      <c r="UOB19" s="219"/>
      <c r="UOC19" s="219"/>
      <c r="UOD19" s="219"/>
      <c r="UOE19" s="219"/>
      <c r="UOF19" s="219"/>
      <c r="UOG19" s="219"/>
      <c r="UOH19" s="219"/>
      <c r="UOI19" s="219"/>
      <c r="UOJ19" s="219"/>
      <c r="UOK19" s="219"/>
      <c r="UOL19" s="219"/>
      <c r="UOM19" s="219"/>
      <c r="UON19" s="219"/>
      <c r="UOO19" s="219"/>
      <c r="UOP19" s="219"/>
      <c r="UOQ19" s="219"/>
      <c r="UOR19" s="219"/>
      <c r="UOS19" s="219"/>
      <c r="UOT19" s="219"/>
      <c r="UOU19" s="219"/>
      <c r="UOV19" s="219"/>
      <c r="UOW19" s="219"/>
      <c r="UOX19" s="219"/>
      <c r="UOY19" s="219"/>
      <c r="UOZ19" s="219"/>
      <c r="UPA19" s="219"/>
      <c r="UPB19" s="219"/>
      <c r="UPC19" s="219"/>
      <c r="UPD19" s="219"/>
      <c r="UPE19" s="219"/>
      <c r="UPF19" s="219"/>
      <c r="UPG19" s="219"/>
      <c r="UPH19" s="219"/>
      <c r="UPI19" s="219"/>
      <c r="UPJ19" s="219"/>
      <c r="UPK19" s="219"/>
      <c r="UPL19" s="219"/>
      <c r="UPM19" s="219"/>
      <c r="UPN19" s="219"/>
      <c r="UPO19" s="219"/>
      <c r="UPP19" s="219"/>
      <c r="UPQ19" s="219"/>
      <c r="UPR19" s="219"/>
      <c r="UPS19" s="219"/>
      <c r="UPT19" s="219"/>
      <c r="UPU19" s="219"/>
      <c r="UPV19" s="219"/>
      <c r="UPW19" s="219"/>
      <c r="UPX19" s="219"/>
      <c r="UPY19" s="219"/>
      <c r="UPZ19" s="219"/>
      <c r="UQA19" s="219"/>
      <c r="UQB19" s="219"/>
      <c r="UQC19" s="219"/>
      <c r="UQD19" s="219"/>
      <c r="UQE19" s="219"/>
      <c r="UQF19" s="219"/>
      <c r="UQG19" s="219"/>
      <c r="UQH19" s="219"/>
      <c r="UQI19" s="219"/>
      <c r="UQJ19" s="219"/>
      <c r="UQK19" s="219"/>
      <c r="UQL19" s="219"/>
      <c r="UQM19" s="219"/>
      <c r="UQN19" s="219"/>
      <c r="UQO19" s="219"/>
      <c r="UQP19" s="219"/>
      <c r="UQQ19" s="219"/>
      <c r="UQR19" s="219"/>
      <c r="UQS19" s="219"/>
      <c r="UQT19" s="219"/>
      <c r="UQU19" s="219"/>
      <c r="UQV19" s="219"/>
      <c r="UQW19" s="219"/>
      <c r="UQX19" s="219"/>
      <c r="UQY19" s="219"/>
      <c r="UQZ19" s="219"/>
      <c r="URA19" s="219"/>
      <c r="URB19" s="219"/>
      <c r="URC19" s="219"/>
      <c r="URD19" s="219"/>
      <c r="URE19" s="219"/>
      <c r="URF19" s="219"/>
      <c r="URG19" s="219"/>
      <c r="URH19" s="219"/>
      <c r="URI19" s="219"/>
      <c r="URJ19" s="219"/>
      <c r="URK19" s="219"/>
      <c r="URL19" s="219"/>
      <c r="URM19" s="219"/>
      <c r="URN19" s="219"/>
      <c r="URO19" s="219"/>
      <c r="URP19" s="219"/>
      <c r="URQ19" s="219"/>
      <c r="URR19" s="219"/>
      <c r="URS19" s="219"/>
      <c r="URT19" s="219"/>
      <c r="URU19" s="219"/>
      <c r="URV19" s="219"/>
      <c r="URW19" s="219"/>
      <c r="URX19" s="219"/>
      <c r="URY19" s="219"/>
      <c r="URZ19" s="219"/>
      <c r="USA19" s="219"/>
      <c r="USB19" s="219"/>
      <c r="USC19" s="219"/>
      <c r="USD19" s="219"/>
      <c r="USE19" s="219"/>
      <c r="USF19" s="219"/>
      <c r="USG19" s="219"/>
      <c r="USH19" s="219"/>
      <c r="USI19" s="219"/>
      <c r="USJ19" s="219"/>
      <c r="USK19" s="219"/>
      <c r="USL19" s="219"/>
      <c r="USM19" s="219"/>
      <c r="USN19" s="219"/>
      <c r="USO19" s="219"/>
      <c r="USP19" s="219"/>
      <c r="USQ19" s="219"/>
      <c r="USR19" s="219"/>
      <c r="USS19" s="219"/>
      <c r="UST19" s="219"/>
      <c r="USU19" s="219"/>
      <c r="USV19" s="219"/>
      <c r="USW19" s="219"/>
      <c r="USX19" s="219"/>
      <c r="USY19" s="219"/>
      <c r="USZ19" s="219"/>
      <c r="UTA19" s="219"/>
      <c r="UTB19" s="219"/>
      <c r="UTC19" s="219"/>
      <c r="UTD19" s="219"/>
      <c r="UTE19" s="219"/>
      <c r="UTF19" s="219"/>
      <c r="UTG19" s="219"/>
      <c r="UTH19" s="219"/>
      <c r="UTI19" s="219"/>
      <c r="UTJ19" s="219"/>
      <c r="UTK19" s="219"/>
      <c r="UTL19" s="219"/>
      <c r="UTM19" s="219"/>
      <c r="UTN19" s="219"/>
      <c r="UTO19" s="219"/>
      <c r="UTP19" s="219"/>
      <c r="UTQ19" s="219"/>
      <c r="UTR19" s="219"/>
      <c r="UTS19" s="219"/>
      <c r="UTT19" s="219"/>
      <c r="UTU19" s="219"/>
      <c r="UTV19" s="219"/>
      <c r="UTW19" s="219"/>
      <c r="UTX19" s="219"/>
      <c r="UTY19" s="219"/>
      <c r="UTZ19" s="219"/>
      <c r="UUA19" s="219"/>
      <c r="UUB19" s="219"/>
      <c r="UUC19" s="219"/>
      <c r="UUD19" s="219"/>
      <c r="UUE19" s="219"/>
      <c r="UUF19" s="219"/>
      <c r="UUG19" s="219"/>
      <c r="UUH19" s="219"/>
      <c r="UUI19" s="219"/>
      <c r="UUJ19" s="219"/>
      <c r="UUK19" s="219"/>
      <c r="UUL19" s="219"/>
      <c r="UUM19" s="219"/>
      <c r="UUN19" s="219"/>
      <c r="UUO19" s="219"/>
      <c r="UUP19" s="219"/>
      <c r="UUQ19" s="219"/>
      <c r="UUR19" s="219"/>
      <c r="UUS19" s="219"/>
      <c r="UUT19" s="219"/>
      <c r="UUU19" s="219"/>
      <c r="UUV19" s="219"/>
      <c r="UUW19" s="219"/>
      <c r="UUX19" s="219"/>
      <c r="UUY19" s="219"/>
      <c r="UUZ19" s="219"/>
      <c r="UVA19" s="219"/>
      <c r="UVB19" s="219"/>
      <c r="UVC19" s="219"/>
      <c r="UVD19" s="219"/>
      <c r="UVE19" s="219"/>
      <c r="UVF19" s="219"/>
      <c r="UVG19" s="219"/>
      <c r="UVH19" s="219"/>
      <c r="UVI19" s="219"/>
      <c r="UVJ19" s="219"/>
      <c r="UVK19" s="219"/>
      <c r="UVL19" s="219"/>
      <c r="UVM19" s="219"/>
      <c r="UVN19" s="219"/>
      <c r="UVO19" s="219"/>
      <c r="UVP19" s="219"/>
      <c r="UVQ19" s="219"/>
      <c r="UVR19" s="219"/>
      <c r="UVS19" s="219"/>
      <c r="UVT19" s="219"/>
      <c r="UVU19" s="219"/>
      <c r="UVV19" s="219"/>
      <c r="UVW19" s="219"/>
      <c r="UVX19" s="219"/>
      <c r="UVY19" s="219"/>
      <c r="UVZ19" s="219"/>
      <c r="UWA19" s="219"/>
      <c r="UWB19" s="219"/>
      <c r="UWC19" s="219"/>
      <c r="UWD19" s="219"/>
      <c r="UWE19" s="219"/>
      <c r="UWF19" s="219"/>
      <c r="UWG19" s="219"/>
      <c r="UWH19" s="219"/>
      <c r="UWI19" s="219"/>
      <c r="UWJ19" s="219"/>
      <c r="UWK19" s="219"/>
      <c r="UWL19" s="219"/>
      <c r="UWM19" s="219"/>
      <c r="UWN19" s="219"/>
      <c r="UWO19" s="219"/>
      <c r="UWP19" s="219"/>
      <c r="UWQ19" s="219"/>
      <c r="UWR19" s="219"/>
      <c r="UWS19" s="219"/>
      <c r="UWT19" s="219"/>
      <c r="UWU19" s="219"/>
      <c r="UWV19" s="219"/>
      <c r="UWW19" s="219"/>
      <c r="UWX19" s="219"/>
      <c r="UWY19" s="219"/>
      <c r="UWZ19" s="219"/>
      <c r="UXA19" s="219"/>
      <c r="UXB19" s="219"/>
      <c r="UXC19" s="219"/>
      <c r="UXD19" s="219"/>
      <c r="UXE19" s="219"/>
      <c r="UXF19" s="219"/>
      <c r="UXG19" s="219"/>
      <c r="UXH19" s="219"/>
      <c r="UXI19" s="219"/>
      <c r="UXJ19" s="219"/>
      <c r="UXK19" s="219"/>
      <c r="UXL19" s="219"/>
      <c r="UXM19" s="219"/>
      <c r="UXN19" s="219"/>
      <c r="UXO19" s="219"/>
      <c r="UXP19" s="219"/>
      <c r="UXQ19" s="219"/>
      <c r="UXR19" s="219"/>
      <c r="UXS19" s="219"/>
      <c r="UXT19" s="219"/>
      <c r="UXU19" s="219"/>
      <c r="UXV19" s="219"/>
      <c r="UXW19" s="219"/>
      <c r="UXX19" s="219"/>
      <c r="UXY19" s="219"/>
      <c r="UXZ19" s="219"/>
      <c r="UYA19" s="219"/>
      <c r="UYB19" s="219"/>
      <c r="UYC19" s="219"/>
      <c r="UYD19" s="219"/>
      <c r="UYE19" s="219"/>
      <c r="UYF19" s="219"/>
      <c r="UYG19" s="219"/>
      <c r="UYH19" s="219"/>
      <c r="UYI19" s="219"/>
      <c r="UYJ19" s="219"/>
      <c r="UYK19" s="219"/>
      <c r="UYL19" s="219"/>
      <c r="UYM19" s="219"/>
      <c r="UYN19" s="219"/>
      <c r="UYO19" s="219"/>
      <c r="UYP19" s="219"/>
      <c r="UYQ19" s="219"/>
      <c r="UYR19" s="219"/>
      <c r="UYS19" s="219"/>
      <c r="UYT19" s="219"/>
      <c r="UYU19" s="219"/>
      <c r="UYV19" s="219"/>
      <c r="UYW19" s="219"/>
      <c r="UYX19" s="219"/>
      <c r="UYY19" s="219"/>
      <c r="UYZ19" s="219"/>
      <c r="UZA19" s="219"/>
      <c r="UZB19" s="219"/>
      <c r="UZC19" s="219"/>
      <c r="UZD19" s="219"/>
      <c r="UZE19" s="219"/>
      <c r="UZF19" s="219"/>
      <c r="UZG19" s="219"/>
      <c r="UZH19" s="219"/>
      <c r="UZI19" s="219"/>
      <c r="UZJ19" s="219"/>
      <c r="UZK19" s="219"/>
      <c r="UZL19" s="219"/>
      <c r="UZM19" s="219"/>
      <c r="UZN19" s="219"/>
      <c r="UZO19" s="219"/>
      <c r="UZP19" s="219"/>
      <c r="UZQ19" s="219"/>
      <c r="UZR19" s="219"/>
      <c r="UZS19" s="219"/>
      <c r="UZT19" s="219"/>
      <c r="UZU19" s="219"/>
      <c r="UZV19" s="219"/>
      <c r="UZW19" s="219"/>
      <c r="UZX19" s="219"/>
      <c r="UZY19" s="219"/>
      <c r="UZZ19" s="219"/>
      <c r="VAA19" s="219"/>
      <c r="VAB19" s="219"/>
      <c r="VAC19" s="219"/>
      <c r="VAD19" s="219"/>
      <c r="VAE19" s="219"/>
      <c r="VAF19" s="219"/>
      <c r="VAG19" s="219"/>
      <c r="VAH19" s="219"/>
      <c r="VAI19" s="219"/>
      <c r="VAJ19" s="219"/>
      <c r="VAK19" s="219"/>
      <c r="VAL19" s="219"/>
      <c r="VAM19" s="219"/>
      <c r="VAN19" s="219"/>
      <c r="VAO19" s="219"/>
      <c r="VAP19" s="219"/>
      <c r="VAQ19" s="219"/>
      <c r="VAR19" s="219"/>
      <c r="VAS19" s="219"/>
      <c r="VAT19" s="219"/>
      <c r="VAU19" s="219"/>
      <c r="VAV19" s="219"/>
      <c r="VAW19" s="219"/>
      <c r="VAX19" s="219"/>
      <c r="VAY19" s="219"/>
      <c r="VAZ19" s="219"/>
      <c r="VBA19" s="219"/>
      <c r="VBB19" s="219"/>
      <c r="VBC19" s="219"/>
      <c r="VBD19" s="219"/>
      <c r="VBE19" s="219"/>
      <c r="VBF19" s="219"/>
      <c r="VBG19" s="219"/>
      <c r="VBH19" s="219"/>
      <c r="VBI19" s="219"/>
      <c r="VBJ19" s="219"/>
      <c r="VBK19" s="219"/>
      <c r="VBL19" s="219"/>
      <c r="VBM19" s="219"/>
      <c r="VBN19" s="219"/>
      <c r="VBO19" s="219"/>
      <c r="VBP19" s="219"/>
      <c r="VBQ19" s="219"/>
      <c r="VBR19" s="219"/>
      <c r="VBS19" s="219"/>
      <c r="VBT19" s="219"/>
      <c r="VBU19" s="219"/>
      <c r="VBV19" s="219"/>
      <c r="VBW19" s="219"/>
      <c r="VBX19" s="219"/>
      <c r="VBY19" s="219"/>
      <c r="VBZ19" s="219"/>
      <c r="VCA19" s="219"/>
      <c r="VCB19" s="219"/>
      <c r="VCC19" s="219"/>
      <c r="VCD19" s="219"/>
      <c r="VCE19" s="219"/>
      <c r="VCF19" s="219"/>
      <c r="VCG19" s="219"/>
      <c r="VCH19" s="219"/>
      <c r="VCI19" s="219"/>
      <c r="VCJ19" s="219"/>
      <c r="VCK19" s="219"/>
      <c r="VCL19" s="219"/>
      <c r="VCM19" s="219"/>
      <c r="VCN19" s="219"/>
      <c r="VCO19" s="219"/>
      <c r="VCP19" s="219"/>
      <c r="VCQ19" s="219"/>
      <c r="VCR19" s="219"/>
      <c r="VCS19" s="219"/>
      <c r="VCT19" s="219"/>
      <c r="VCU19" s="219"/>
      <c r="VCV19" s="219"/>
      <c r="VCW19" s="219"/>
      <c r="VCX19" s="219"/>
      <c r="VCY19" s="219"/>
      <c r="VCZ19" s="219"/>
      <c r="VDA19" s="219"/>
      <c r="VDB19" s="219"/>
      <c r="VDC19" s="219"/>
      <c r="VDD19" s="219"/>
      <c r="VDE19" s="219"/>
      <c r="VDF19" s="219"/>
      <c r="VDG19" s="219"/>
      <c r="VDH19" s="219"/>
      <c r="VDI19" s="219"/>
      <c r="VDJ19" s="219"/>
      <c r="VDK19" s="219"/>
      <c r="VDL19" s="219"/>
      <c r="VDM19" s="219"/>
      <c r="VDN19" s="219"/>
      <c r="VDO19" s="219"/>
      <c r="VDP19" s="219"/>
      <c r="VDQ19" s="219"/>
      <c r="VDR19" s="219"/>
      <c r="VDS19" s="219"/>
      <c r="VDT19" s="219"/>
      <c r="VDU19" s="219"/>
      <c r="VDV19" s="219"/>
      <c r="VDW19" s="219"/>
      <c r="VDX19" s="219"/>
      <c r="VDY19" s="219"/>
      <c r="VDZ19" s="219"/>
      <c r="VEA19" s="219"/>
      <c r="VEB19" s="219"/>
      <c r="VEC19" s="219"/>
      <c r="VED19" s="219"/>
      <c r="VEE19" s="219"/>
      <c r="VEF19" s="219"/>
      <c r="VEG19" s="219"/>
      <c r="VEH19" s="219"/>
      <c r="VEI19" s="219"/>
      <c r="VEJ19" s="219"/>
      <c r="VEK19" s="219"/>
      <c r="VEL19" s="219"/>
      <c r="VEM19" s="219"/>
      <c r="VEN19" s="219"/>
      <c r="VEO19" s="219"/>
      <c r="VEP19" s="219"/>
      <c r="VEQ19" s="219"/>
      <c r="VER19" s="219"/>
      <c r="VES19" s="219"/>
      <c r="VET19" s="219"/>
      <c r="VEU19" s="219"/>
      <c r="VEV19" s="219"/>
      <c r="VEW19" s="219"/>
      <c r="VEX19" s="219"/>
      <c r="VEY19" s="219"/>
      <c r="VEZ19" s="219"/>
      <c r="VFA19" s="219"/>
      <c r="VFB19" s="219"/>
      <c r="VFC19" s="219"/>
      <c r="VFD19" s="219"/>
      <c r="VFE19" s="219"/>
      <c r="VFF19" s="219"/>
      <c r="VFG19" s="219"/>
      <c r="VFH19" s="219"/>
      <c r="VFI19" s="219"/>
      <c r="VFJ19" s="219"/>
      <c r="VFK19" s="219"/>
      <c r="VFL19" s="219"/>
      <c r="VFM19" s="219"/>
      <c r="VFN19" s="219"/>
      <c r="VFO19" s="219"/>
      <c r="VFP19" s="219"/>
      <c r="VFQ19" s="219"/>
      <c r="VFR19" s="219"/>
      <c r="VFS19" s="219"/>
      <c r="VFT19" s="219"/>
      <c r="VFU19" s="219"/>
      <c r="VFV19" s="219"/>
      <c r="VFW19" s="219"/>
      <c r="VFX19" s="219"/>
      <c r="VFY19" s="219"/>
      <c r="VFZ19" s="219"/>
      <c r="VGA19" s="219"/>
      <c r="VGB19" s="219"/>
      <c r="VGC19" s="219"/>
      <c r="VGD19" s="219"/>
      <c r="VGE19" s="219"/>
      <c r="VGF19" s="219"/>
      <c r="VGG19" s="219"/>
      <c r="VGH19" s="219"/>
      <c r="VGI19" s="219"/>
      <c r="VGJ19" s="219"/>
      <c r="VGK19" s="219"/>
      <c r="VGL19" s="219"/>
      <c r="VGM19" s="219"/>
      <c r="VGN19" s="219"/>
      <c r="VGO19" s="219"/>
      <c r="VGP19" s="219"/>
      <c r="VGQ19" s="219"/>
      <c r="VGR19" s="219"/>
      <c r="VGS19" s="219"/>
      <c r="VGT19" s="219"/>
      <c r="VGU19" s="219"/>
      <c r="VGV19" s="219"/>
      <c r="VGW19" s="219"/>
      <c r="VGX19" s="219"/>
      <c r="VGY19" s="219"/>
      <c r="VGZ19" s="219"/>
      <c r="VHA19" s="219"/>
      <c r="VHB19" s="219"/>
      <c r="VHC19" s="219"/>
      <c r="VHD19" s="219"/>
      <c r="VHE19" s="219"/>
      <c r="VHF19" s="219"/>
      <c r="VHG19" s="219"/>
      <c r="VHH19" s="219"/>
      <c r="VHI19" s="219"/>
      <c r="VHJ19" s="219"/>
      <c r="VHK19" s="219"/>
      <c r="VHL19" s="219"/>
      <c r="VHM19" s="219"/>
      <c r="VHN19" s="219"/>
      <c r="VHO19" s="219"/>
      <c r="VHP19" s="219"/>
      <c r="VHQ19" s="219"/>
      <c r="VHR19" s="219"/>
      <c r="VHS19" s="219"/>
      <c r="VHT19" s="219"/>
      <c r="VHU19" s="219"/>
      <c r="VHV19" s="219"/>
      <c r="VHW19" s="219"/>
      <c r="VHX19" s="219"/>
      <c r="VHY19" s="219"/>
      <c r="VHZ19" s="219"/>
      <c r="VIA19" s="219"/>
      <c r="VIB19" s="219"/>
      <c r="VIC19" s="219"/>
      <c r="VID19" s="219"/>
      <c r="VIE19" s="219"/>
      <c r="VIF19" s="219"/>
      <c r="VIG19" s="219"/>
      <c r="VIH19" s="219"/>
      <c r="VII19" s="219"/>
      <c r="VIJ19" s="219"/>
      <c r="VIK19" s="219"/>
      <c r="VIL19" s="219"/>
      <c r="VIM19" s="219"/>
      <c r="VIN19" s="219"/>
      <c r="VIO19" s="219"/>
      <c r="VIP19" s="219"/>
      <c r="VIQ19" s="219"/>
      <c r="VIR19" s="219"/>
      <c r="VIS19" s="219"/>
      <c r="VIT19" s="219"/>
      <c r="VIU19" s="219"/>
      <c r="VIV19" s="219"/>
      <c r="VIW19" s="219"/>
      <c r="VIX19" s="219"/>
      <c r="VIY19" s="219"/>
      <c r="VIZ19" s="219"/>
      <c r="VJA19" s="219"/>
      <c r="VJB19" s="219"/>
      <c r="VJC19" s="219"/>
      <c r="VJD19" s="219"/>
      <c r="VJE19" s="219"/>
      <c r="VJF19" s="219"/>
      <c r="VJG19" s="219"/>
      <c r="VJH19" s="219"/>
      <c r="VJI19" s="219"/>
      <c r="VJJ19" s="219"/>
      <c r="VJK19" s="219"/>
      <c r="VJL19" s="219"/>
      <c r="VJM19" s="219"/>
      <c r="VJN19" s="219"/>
      <c r="VJO19" s="219"/>
      <c r="VJP19" s="219"/>
      <c r="VJQ19" s="219"/>
      <c r="VJR19" s="219"/>
      <c r="VJS19" s="219"/>
      <c r="VJT19" s="219"/>
      <c r="VJU19" s="219"/>
      <c r="VJV19" s="219"/>
      <c r="VJW19" s="219"/>
      <c r="VJX19" s="219"/>
      <c r="VJY19" s="219"/>
      <c r="VJZ19" s="219"/>
      <c r="VKA19" s="219"/>
      <c r="VKB19" s="219"/>
      <c r="VKC19" s="219"/>
      <c r="VKD19" s="219"/>
      <c r="VKE19" s="219"/>
      <c r="VKF19" s="219"/>
      <c r="VKG19" s="219"/>
      <c r="VKH19" s="219"/>
      <c r="VKI19" s="219"/>
      <c r="VKJ19" s="219"/>
      <c r="VKK19" s="219"/>
      <c r="VKL19" s="219"/>
      <c r="VKM19" s="219"/>
      <c r="VKN19" s="219"/>
      <c r="VKO19" s="219"/>
      <c r="VKP19" s="219"/>
      <c r="VKQ19" s="219"/>
      <c r="VKR19" s="219"/>
      <c r="VKS19" s="219"/>
      <c r="VKT19" s="219"/>
      <c r="VKU19" s="219"/>
      <c r="VKV19" s="219"/>
      <c r="VKW19" s="219"/>
      <c r="VKX19" s="219"/>
      <c r="VKY19" s="219"/>
      <c r="VKZ19" s="219"/>
      <c r="VLA19" s="219"/>
      <c r="VLB19" s="219"/>
      <c r="VLC19" s="219"/>
      <c r="VLD19" s="219"/>
      <c r="VLE19" s="219"/>
      <c r="VLF19" s="219"/>
      <c r="VLG19" s="219"/>
      <c r="VLH19" s="219"/>
      <c r="VLI19" s="219"/>
      <c r="VLJ19" s="219"/>
      <c r="VLK19" s="219"/>
      <c r="VLL19" s="219"/>
      <c r="VLM19" s="219"/>
      <c r="VLN19" s="219"/>
      <c r="VLO19" s="219"/>
      <c r="VLP19" s="219"/>
      <c r="VLQ19" s="219"/>
      <c r="VLR19" s="219"/>
      <c r="VLS19" s="219"/>
      <c r="VLT19" s="219"/>
      <c r="VLU19" s="219"/>
      <c r="VLV19" s="219"/>
      <c r="VLW19" s="219"/>
      <c r="VLX19" s="219"/>
      <c r="VLY19" s="219"/>
      <c r="VLZ19" s="219"/>
      <c r="VMA19" s="219"/>
      <c r="VMB19" s="219"/>
      <c r="VMC19" s="219"/>
      <c r="VMD19" s="219"/>
      <c r="VME19" s="219"/>
      <c r="VMF19" s="219"/>
      <c r="VMG19" s="219"/>
      <c r="VMH19" s="219"/>
      <c r="VMI19" s="219"/>
      <c r="VMJ19" s="219"/>
      <c r="VMK19" s="219"/>
      <c r="VML19" s="219"/>
      <c r="VMM19" s="219"/>
      <c r="VMN19" s="219"/>
      <c r="VMO19" s="219"/>
      <c r="VMP19" s="219"/>
      <c r="VMQ19" s="219"/>
      <c r="VMR19" s="219"/>
      <c r="VMS19" s="219"/>
      <c r="VMT19" s="219"/>
      <c r="VMU19" s="219"/>
      <c r="VMV19" s="219"/>
      <c r="VMW19" s="219"/>
      <c r="VMX19" s="219"/>
      <c r="VMY19" s="219"/>
      <c r="VMZ19" s="219"/>
      <c r="VNA19" s="219"/>
      <c r="VNB19" s="219"/>
      <c r="VNC19" s="219"/>
      <c r="VND19" s="219"/>
      <c r="VNE19" s="219"/>
      <c r="VNF19" s="219"/>
      <c r="VNG19" s="219"/>
      <c r="VNH19" s="219"/>
      <c r="VNI19" s="219"/>
      <c r="VNJ19" s="219"/>
      <c r="VNK19" s="219"/>
      <c r="VNL19" s="219"/>
      <c r="VNM19" s="219"/>
      <c r="VNN19" s="219"/>
      <c r="VNO19" s="219"/>
      <c r="VNP19" s="219"/>
      <c r="VNQ19" s="219"/>
      <c r="VNR19" s="219"/>
      <c r="VNS19" s="219"/>
      <c r="VNT19" s="219"/>
      <c r="VNU19" s="219"/>
      <c r="VNV19" s="219"/>
      <c r="VNW19" s="219"/>
      <c r="VNX19" s="219"/>
      <c r="VNY19" s="219"/>
      <c r="VNZ19" s="219"/>
      <c r="VOA19" s="219"/>
      <c r="VOB19" s="219"/>
      <c r="VOC19" s="219"/>
      <c r="VOD19" s="219"/>
      <c r="VOE19" s="219"/>
      <c r="VOF19" s="219"/>
      <c r="VOG19" s="219"/>
      <c r="VOH19" s="219"/>
      <c r="VOI19" s="219"/>
      <c r="VOJ19" s="219"/>
      <c r="VOK19" s="219"/>
      <c r="VOL19" s="219"/>
      <c r="VOM19" s="219"/>
      <c r="VON19" s="219"/>
      <c r="VOO19" s="219"/>
      <c r="VOP19" s="219"/>
      <c r="VOQ19" s="219"/>
      <c r="VOR19" s="219"/>
      <c r="VOS19" s="219"/>
      <c r="VOT19" s="219"/>
      <c r="VOU19" s="219"/>
      <c r="VOV19" s="219"/>
      <c r="VOW19" s="219"/>
      <c r="VOX19" s="219"/>
      <c r="VOY19" s="219"/>
      <c r="VOZ19" s="219"/>
      <c r="VPA19" s="219"/>
      <c r="VPB19" s="219"/>
      <c r="VPC19" s="219"/>
      <c r="VPD19" s="219"/>
      <c r="VPE19" s="219"/>
      <c r="VPF19" s="219"/>
      <c r="VPG19" s="219"/>
      <c r="VPH19" s="219"/>
      <c r="VPI19" s="219"/>
      <c r="VPJ19" s="219"/>
      <c r="VPK19" s="219"/>
      <c r="VPL19" s="219"/>
      <c r="VPM19" s="219"/>
      <c r="VPN19" s="219"/>
      <c r="VPO19" s="219"/>
      <c r="VPP19" s="219"/>
      <c r="VPQ19" s="219"/>
      <c r="VPR19" s="219"/>
      <c r="VPS19" s="219"/>
      <c r="VPT19" s="219"/>
      <c r="VPU19" s="219"/>
      <c r="VPV19" s="219"/>
      <c r="VPW19" s="219"/>
      <c r="VPX19" s="219"/>
      <c r="VPY19" s="219"/>
      <c r="VPZ19" s="219"/>
      <c r="VQA19" s="219"/>
      <c r="VQB19" s="219"/>
      <c r="VQC19" s="219"/>
      <c r="VQD19" s="219"/>
      <c r="VQE19" s="219"/>
      <c r="VQF19" s="219"/>
      <c r="VQG19" s="219"/>
      <c r="VQH19" s="219"/>
      <c r="VQI19" s="219"/>
      <c r="VQJ19" s="219"/>
      <c r="VQK19" s="219"/>
      <c r="VQL19" s="219"/>
      <c r="VQM19" s="219"/>
      <c r="VQN19" s="219"/>
      <c r="VQO19" s="219"/>
      <c r="VQP19" s="219"/>
      <c r="VQQ19" s="219"/>
      <c r="VQR19" s="219"/>
      <c r="VQS19" s="219"/>
      <c r="VQT19" s="219"/>
      <c r="VQU19" s="219"/>
      <c r="VQV19" s="219"/>
      <c r="VQW19" s="219"/>
      <c r="VQX19" s="219"/>
      <c r="VQY19" s="219"/>
      <c r="VQZ19" s="219"/>
      <c r="VRA19" s="219"/>
      <c r="VRB19" s="219"/>
      <c r="VRC19" s="219"/>
      <c r="VRD19" s="219"/>
      <c r="VRE19" s="219"/>
      <c r="VRF19" s="219"/>
      <c r="VRG19" s="219"/>
      <c r="VRH19" s="219"/>
      <c r="VRI19" s="219"/>
      <c r="VRJ19" s="219"/>
      <c r="VRK19" s="219"/>
      <c r="VRL19" s="219"/>
      <c r="VRM19" s="219"/>
      <c r="VRN19" s="219"/>
      <c r="VRO19" s="219"/>
      <c r="VRP19" s="219"/>
      <c r="VRQ19" s="219"/>
      <c r="VRR19" s="219"/>
      <c r="VRS19" s="219"/>
      <c r="VRT19" s="219"/>
      <c r="VRU19" s="219"/>
      <c r="VRV19" s="219"/>
      <c r="VRW19" s="219"/>
      <c r="VRX19" s="219"/>
      <c r="VRY19" s="219"/>
      <c r="VRZ19" s="219"/>
      <c r="VSA19" s="219"/>
      <c r="VSB19" s="219"/>
      <c r="VSC19" s="219"/>
      <c r="VSD19" s="219"/>
      <c r="VSE19" s="219"/>
      <c r="VSF19" s="219"/>
      <c r="VSG19" s="219"/>
      <c r="VSH19" s="219"/>
      <c r="VSI19" s="219"/>
      <c r="VSJ19" s="219"/>
      <c r="VSK19" s="219"/>
      <c r="VSL19" s="219"/>
      <c r="VSM19" s="219"/>
      <c r="VSN19" s="219"/>
      <c r="VSO19" s="219"/>
      <c r="VSP19" s="219"/>
      <c r="VSQ19" s="219"/>
      <c r="VSR19" s="219"/>
      <c r="VSS19" s="219"/>
      <c r="VST19" s="219"/>
      <c r="VSU19" s="219"/>
      <c r="VSV19" s="219"/>
      <c r="VSW19" s="219"/>
      <c r="VSX19" s="219"/>
      <c r="VSY19" s="219"/>
      <c r="VSZ19" s="219"/>
      <c r="VTA19" s="219"/>
      <c r="VTB19" s="219"/>
      <c r="VTC19" s="219"/>
      <c r="VTD19" s="219"/>
      <c r="VTE19" s="219"/>
      <c r="VTF19" s="219"/>
      <c r="VTG19" s="219"/>
      <c r="VTH19" s="219"/>
      <c r="VTI19" s="219"/>
      <c r="VTJ19" s="219"/>
      <c r="VTK19" s="219"/>
      <c r="VTL19" s="219"/>
      <c r="VTM19" s="219"/>
      <c r="VTN19" s="219"/>
      <c r="VTO19" s="219"/>
      <c r="VTP19" s="219"/>
      <c r="VTQ19" s="219"/>
      <c r="VTR19" s="219"/>
      <c r="VTS19" s="219"/>
      <c r="VTT19" s="219"/>
      <c r="VTU19" s="219"/>
      <c r="VTV19" s="219"/>
      <c r="VTW19" s="219"/>
      <c r="VTX19" s="219"/>
      <c r="VTY19" s="219"/>
      <c r="VTZ19" s="219"/>
      <c r="VUA19" s="219"/>
      <c r="VUB19" s="219"/>
      <c r="VUC19" s="219"/>
      <c r="VUD19" s="219"/>
      <c r="VUE19" s="219"/>
      <c r="VUF19" s="219"/>
      <c r="VUG19" s="219"/>
      <c r="VUH19" s="219"/>
      <c r="VUI19" s="219"/>
      <c r="VUJ19" s="219"/>
      <c r="VUK19" s="219"/>
      <c r="VUL19" s="219"/>
      <c r="VUM19" s="219"/>
      <c r="VUN19" s="219"/>
      <c r="VUO19" s="219"/>
      <c r="VUP19" s="219"/>
      <c r="VUQ19" s="219"/>
      <c r="VUR19" s="219"/>
      <c r="VUS19" s="219"/>
      <c r="VUT19" s="219"/>
      <c r="VUU19" s="219"/>
      <c r="VUV19" s="219"/>
      <c r="VUW19" s="219"/>
      <c r="VUX19" s="219"/>
      <c r="VUY19" s="219"/>
      <c r="VUZ19" s="219"/>
      <c r="VVA19" s="219"/>
      <c r="VVB19" s="219"/>
      <c r="VVC19" s="219"/>
      <c r="VVD19" s="219"/>
      <c r="VVE19" s="219"/>
      <c r="VVF19" s="219"/>
      <c r="VVG19" s="219"/>
      <c r="VVH19" s="219"/>
      <c r="VVI19" s="219"/>
      <c r="VVJ19" s="219"/>
      <c r="VVK19" s="219"/>
      <c r="VVL19" s="219"/>
      <c r="VVM19" s="219"/>
      <c r="VVN19" s="219"/>
      <c r="VVO19" s="219"/>
      <c r="VVP19" s="219"/>
      <c r="VVQ19" s="219"/>
      <c r="VVR19" s="219"/>
      <c r="VVS19" s="219"/>
      <c r="VVT19" s="219"/>
      <c r="VVU19" s="219"/>
      <c r="VVV19" s="219"/>
      <c r="VVW19" s="219"/>
      <c r="VVX19" s="219"/>
      <c r="VVY19" s="219"/>
      <c r="VVZ19" s="219"/>
      <c r="VWA19" s="219"/>
      <c r="VWB19" s="219"/>
      <c r="VWC19" s="219"/>
      <c r="VWD19" s="219"/>
      <c r="VWE19" s="219"/>
      <c r="VWF19" s="219"/>
      <c r="VWG19" s="219"/>
      <c r="VWH19" s="219"/>
      <c r="VWI19" s="219"/>
      <c r="VWJ19" s="219"/>
      <c r="VWK19" s="219"/>
      <c r="VWL19" s="219"/>
      <c r="VWM19" s="219"/>
      <c r="VWN19" s="219"/>
      <c r="VWO19" s="219"/>
      <c r="VWP19" s="219"/>
      <c r="VWQ19" s="219"/>
      <c r="VWR19" s="219"/>
      <c r="VWS19" s="219"/>
      <c r="VWT19" s="219"/>
      <c r="VWU19" s="219"/>
      <c r="VWV19" s="219"/>
      <c r="VWW19" s="219"/>
      <c r="VWX19" s="219"/>
      <c r="VWY19" s="219"/>
      <c r="VWZ19" s="219"/>
      <c r="VXA19" s="219"/>
      <c r="VXB19" s="219"/>
      <c r="VXC19" s="219"/>
      <c r="VXD19" s="219"/>
      <c r="VXE19" s="219"/>
      <c r="VXF19" s="219"/>
      <c r="VXG19" s="219"/>
      <c r="VXH19" s="219"/>
      <c r="VXI19" s="219"/>
      <c r="VXJ19" s="219"/>
      <c r="VXK19" s="219"/>
      <c r="VXL19" s="219"/>
      <c r="VXM19" s="219"/>
      <c r="VXN19" s="219"/>
      <c r="VXO19" s="219"/>
      <c r="VXP19" s="219"/>
      <c r="VXQ19" s="219"/>
      <c r="VXR19" s="219"/>
      <c r="VXS19" s="219"/>
      <c r="VXT19" s="219"/>
      <c r="VXU19" s="219"/>
      <c r="VXV19" s="219"/>
      <c r="VXW19" s="219"/>
      <c r="VXX19" s="219"/>
      <c r="VXY19" s="219"/>
      <c r="VXZ19" s="219"/>
      <c r="VYA19" s="219"/>
      <c r="VYB19" s="219"/>
      <c r="VYC19" s="219"/>
      <c r="VYD19" s="219"/>
      <c r="VYE19" s="219"/>
      <c r="VYF19" s="219"/>
      <c r="VYG19" s="219"/>
      <c r="VYH19" s="219"/>
      <c r="VYI19" s="219"/>
      <c r="VYJ19" s="219"/>
      <c r="VYK19" s="219"/>
      <c r="VYL19" s="219"/>
      <c r="VYM19" s="219"/>
      <c r="VYN19" s="219"/>
      <c r="VYO19" s="219"/>
      <c r="VYP19" s="219"/>
      <c r="VYQ19" s="219"/>
      <c r="VYR19" s="219"/>
      <c r="VYS19" s="219"/>
      <c r="VYT19" s="219"/>
      <c r="VYU19" s="219"/>
      <c r="VYV19" s="219"/>
      <c r="VYW19" s="219"/>
      <c r="VYX19" s="219"/>
      <c r="VYY19" s="219"/>
      <c r="VYZ19" s="219"/>
      <c r="VZA19" s="219"/>
      <c r="VZB19" s="219"/>
      <c r="VZC19" s="219"/>
      <c r="VZD19" s="219"/>
      <c r="VZE19" s="219"/>
      <c r="VZF19" s="219"/>
      <c r="VZG19" s="219"/>
      <c r="VZH19" s="219"/>
      <c r="VZI19" s="219"/>
      <c r="VZJ19" s="219"/>
      <c r="VZK19" s="219"/>
      <c r="VZL19" s="219"/>
      <c r="VZM19" s="219"/>
      <c r="VZN19" s="219"/>
      <c r="VZO19" s="219"/>
      <c r="VZP19" s="219"/>
      <c r="VZQ19" s="219"/>
      <c r="VZR19" s="219"/>
      <c r="VZS19" s="219"/>
      <c r="VZT19" s="219"/>
      <c r="VZU19" s="219"/>
      <c r="VZV19" s="219"/>
      <c r="VZW19" s="219"/>
      <c r="VZX19" s="219"/>
      <c r="VZY19" s="219"/>
      <c r="VZZ19" s="219"/>
      <c r="WAA19" s="219"/>
      <c r="WAB19" s="219"/>
      <c r="WAC19" s="219"/>
      <c r="WAD19" s="219"/>
      <c r="WAE19" s="219"/>
      <c r="WAF19" s="219"/>
      <c r="WAG19" s="219"/>
      <c r="WAH19" s="219"/>
      <c r="WAI19" s="219"/>
      <c r="WAJ19" s="219"/>
      <c r="WAK19" s="219"/>
      <c r="WAL19" s="219"/>
      <c r="WAM19" s="219"/>
      <c r="WAN19" s="219"/>
      <c r="WAO19" s="219"/>
      <c r="WAP19" s="219"/>
      <c r="WAQ19" s="219"/>
      <c r="WAR19" s="219"/>
      <c r="WAS19" s="219"/>
      <c r="WAT19" s="219"/>
      <c r="WAU19" s="219"/>
      <c r="WAV19" s="219"/>
      <c r="WAW19" s="219"/>
      <c r="WAX19" s="219"/>
      <c r="WAY19" s="219"/>
      <c r="WAZ19" s="219"/>
      <c r="WBA19" s="219"/>
      <c r="WBB19" s="219"/>
      <c r="WBC19" s="219"/>
      <c r="WBD19" s="219"/>
      <c r="WBE19" s="219"/>
      <c r="WBF19" s="219"/>
      <c r="WBG19" s="219"/>
      <c r="WBH19" s="219"/>
      <c r="WBI19" s="219"/>
      <c r="WBJ19" s="219"/>
      <c r="WBK19" s="219"/>
      <c r="WBL19" s="219"/>
      <c r="WBM19" s="219"/>
      <c r="WBN19" s="219"/>
      <c r="WBO19" s="219"/>
      <c r="WBP19" s="219"/>
      <c r="WBQ19" s="219"/>
      <c r="WBR19" s="219"/>
      <c r="WBS19" s="219"/>
      <c r="WBT19" s="219"/>
      <c r="WBU19" s="219"/>
      <c r="WBV19" s="219"/>
      <c r="WBW19" s="219"/>
      <c r="WBX19" s="219"/>
      <c r="WBY19" s="219"/>
      <c r="WBZ19" s="219"/>
      <c r="WCA19" s="219"/>
      <c r="WCB19" s="219"/>
      <c r="WCC19" s="219"/>
      <c r="WCD19" s="219"/>
      <c r="WCE19" s="219"/>
      <c r="WCF19" s="219"/>
      <c r="WCG19" s="219"/>
      <c r="WCH19" s="219"/>
      <c r="WCI19" s="219"/>
      <c r="WCJ19" s="219"/>
      <c r="WCK19" s="219"/>
      <c r="WCL19" s="219"/>
      <c r="WCM19" s="219"/>
      <c r="WCN19" s="219"/>
      <c r="WCO19" s="219"/>
      <c r="WCP19" s="219"/>
      <c r="WCQ19" s="219"/>
      <c r="WCR19" s="219"/>
      <c r="WCS19" s="219"/>
      <c r="WCT19" s="219"/>
      <c r="WCU19" s="219"/>
      <c r="WCV19" s="219"/>
      <c r="WCW19" s="219"/>
      <c r="WCX19" s="219"/>
      <c r="WCY19" s="219"/>
      <c r="WCZ19" s="219"/>
      <c r="WDA19" s="219"/>
      <c r="WDB19" s="219"/>
      <c r="WDC19" s="219"/>
      <c r="WDD19" s="219"/>
      <c r="WDE19" s="219"/>
      <c r="WDF19" s="219"/>
      <c r="WDG19" s="219"/>
      <c r="WDH19" s="219"/>
      <c r="WDI19" s="219"/>
      <c r="WDJ19" s="219"/>
      <c r="WDK19" s="219"/>
      <c r="WDL19" s="219"/>
      <c r="WDM19" s="219"/>
      <c r="WDN19" s="219"/>
      <c r="WDO19" s="219"/>
      <c r="WDP19" s="219"/>
      <c r="WDQ19" s="219"/>
      <c r="WDR19" s="219"/>
      <c r="WDS19" s="219"/>
      <c r="WDT19" s="219"/>
      <c r="WDU19" s="219"/>
      <c r="WDV19" s="219"/>
      <c r="WDW19" s="219"/>
      <c r="WDX19" s="219"/>
      <c r="WDY19" s="219"/>
      <c r="WDZ19" s="219"/>
      <c r="WEA19" s="219"/>
      <c r="WEB19" s="219"/>
      <c r="WEC19" s="219"/>
      <c r="WED19" s="219"/>
      <c r="WEE19" s="219"/>
      <c r="WEF19" s="219"/>
      <c r="WEG19" s="219"/>
      <c r="WEH19" s="219"/>
      <c r="WEI19" s="219"/>
      <c r="WEJ19" s="219"/>
      <c r="WEK19" s="219"/>
      <c r="WEL19" s="219"/>
      <c r="WEM19" s="219"/>
      <c r="WEN19" s="219"/>
      <c r="WEO19" s="219"/>
      <c r="WEP19" s="219"/>
      <c r="WEQ19" s="219"/>
      <c r="WER19" s="219"/>
      <c r="WES19" s="219"/>
      <c r="WET19" s="219"/>
      <c r="WEU19" s="219"/>
      <c r="WEV19" s="219"/>
      <c r="WEW19" s="219"/>
      <c r="WEX19" s="219"/>
      <c r="WEY19" s="219"/>
      <c r="WEZ19" s="219"/>
      <c r="WFA19" s="219"/>
      <c r="WFB19" s="219"/>
      <c r="WFC19" s="219"/>
      <c r="WFD19" s="219"/>
      <c r="WFE19" s="219"/>
      <c r="WFF19" s="219"/>
      <c r="WFG19" s="219"/>
      <c r="WFH19" s="219"/>
      <c r="WFI19" s="219"/>
      <c r="WFJ19" s="219"/>
      <c r="WFK19" s="219"/>
      <c r="WFL19" s="219"/>
      <c r="WFM19" s="219"/>
      <c r="WFN19" s="219"/>
      <c r="WFO19" s="219"/>
      <c r="WFP19" s="219"/>
      <c r="WFQ19" s="219"/>
      <c r="WFR19" s="219"/>
      <c r="WFS19" s="219"/>
      <c r="WFT19" s="219"/>
      <c r="WFU19" s="219"/>
      <c r="WFV19" s="219"/>
      <c r="WFW19" s="219"/>
      <c r="WFX19" s="219"/>
      <c r="WFY19" s="219"/>
      <c r="WFZ19" s="219"/>
      <c r="WGA19" s="219"/>
      <c r="WGB19" s="219"/>
      <c r="WGC19" s="219"/>
      <c r="WGD19" s="219"/>
      <c r="WGE19" s="219"/>
      <c r="WGF19" s="219"/>
      <c r="WGG19" s="219"/>
      <c r="WGH19" s="219"/>
      <c r="WGI19" s="219"/>
      <c r="WGJ19" s="219"/>
      <c r="WGK19" s="219"/>
      <c r="WGL19" s="219"/>
      <c r="WGM19" s="219"/>
      <c r="WGN19" s="219"/>
      <c r="WGO19" s="219"/>
      <c r="WGP19" s="219"/>
      <c r="WGQ19" s="219"/>
      <c r="WGR19" s="219"/>
      <c r="WGS19" s="219"/>
      <c r="WGT19" s="219"/>
      <c r="WGU19" s="219"/>
      <c r="WGV19" s="219"/>
      <c r="WGW19" s="219"/>
      <c r="WGX19" s="219"/>
      <c r="WGY19" s="219"/>
      <c r="WGZ19" s="219"/>
      <c r="WHA19" s="219"/>
      <c r="WHB19" s="219"/>
      <c r="WHC19" s="219"/>
      <c r="WHD19" s="219"/>
      <c r="WHE19" s="219"/>
      <c r="WHF19" s="219"/>
      <c r="WHG19" s="219"/>
      <c r="WHH19" s="219"/>
      <c r="WHI19" s="219"/>
      <c r="WHJ19" s="219"/>
      <c r="WHK19" s="219"/>
      <c r="WHL19" s="219"/>
      <c r="WHM19" s="219"/>
      <c r="WHN19" s="219"/>
      <c r="WHO19" s="219"/>
      <c r="WHP19" s="219"/>
      <c r="WHQ19" s="219"/>
      <c r="WHR19" s="219"/>
      <c r="WHS19" s="219"/>
      <c r="WHT19" s="219"/>
      <c r="WHU19" s="219"/>
      <c r="WHV19" s="219"/>
      <c r="WHW19" s="219"/>
      <c r="WHX19" s="219"/>
      <c r="WHY19" s="219"/>
      <c r="WHZ19" s="219"/>
      <c r="WIA19" s="219"/>
      <c r="WIB19" s="219"/>
      <c r="WIC19" s="219"/>
      <c r="WID19" s="219"/>
      <c r="WIE19" s="219"/>
      <c r="WIF19" s="219"/>
      <c r="WIG19" s="219"/>
      <c r="WIH19" s="219"/>
      <c r="WII19" s="219"/>
      <c r="WIJ19" s="219"/>
      <c r="WIK19" s="219"/>
      <c r="WIL19" s="219"/>
      <c r="WIM19" s="219"/>
      <c r="WIN19" s="219"/>
      <c r="WIO19" s="219"/>
      <c r="WIP19" s="219"/>
      <c r="WIQ19" s="219"/>
      <c r="WIR19" s="219"/>
      <c r="WIS19" s="219"/>
      <c r="WIT19" s="219"/>
      <c r="WIU19" s="219"/>
      <c r="WIV19" s="219"/>
      <c r="WIW19" s="219"/>
      <c r="WIX19" s="219"/>
      <c r="WIY19" s="219"/>
      <c r="WIZ19" s="219"/>
      <c r="WJA19" s="219"/>
      <c r="WJB19" s="219"/>
      <c r="WJC19" s="219"/>
      <c r="WJD19" s="219"/>
      <c r="WJE19" s="219"/>
      <c r="WJF19" s="219"/>
      <c r="WJG19" s="219"/>
      <c r="WJH19" s="219"/>
      <c r="WJI19" s="219"/>
      <c r="WJJ19" s="219"/>
      <c r="WJK19" s="219"/>
      <c r="WJL19" s="219"/>
      <c r="WJM19" s="219"/>
      <c r="WJN19" s="219"/>
      <c r="WJO19" s="219"/>
      <c r="WJP19" s="219"/>
      <c r="WJQ19" s="219"/>
      <c r="WJR19" s="219"/>
      <c r="WJS19" s="219"/>
      <c r="WJT19" s="219"/>
      <c r="WJU19" s="219"/>
      <c r="WJV19" s="219"/>
      <c r="WJW19" s="219"/>
      <c r="WJX19" s="219"/>
      <c r="WJY19" s="219"/>
      <c r="WJZ19" s="219"/>
      <c r="WKA19" s="219"/>
      <c r="WKB19" s="219"/>
      <c r="WKC19" s="219"/>
      <c r="WKD19" s="219"/>
      <c r="WKE19" s="219"/>
      <c r="WKF19" s="219"/>
      <c r="WKG19" s="219"/>
      <c r="WKH19" s="219"/>
      <c r="WKI19" s="219"/>
      <c r="WKJ19" s="219"/>
      <c r="WKK19" s="219"/>
      <c r="WKL19" s="219"/>
      <c r="WKM19" s="219"/>
      <c r="WKN19" s="219"/>
      <c r="WKO19" s="219"/>
      <c r="WKP19" s="219"/>
      <c r="WKQ19" s="219"/>
      <c r="WKR19" s="219"/>
      <c r="WKS19" s="219"/>
      <c r="WKT19" s="219"/>
      <c r="WKU19" s="219"/>
      <c r="WKV19" s="219"/>
      <c r="WKW19" s="219"/>
      <c r="WKX19" s="219"/>
      <c r="WKY19" s="219"/>
      <c r="WKZ19" s="219"/>
      <c r="WLA19" s="219"/>
      <c r="WLB19" s="219"/>
      <c r="WLC19" s="219"/>
      <c r="WLD19" s="219"/>
      <c r="WLE19" s="219"/>
      <c r="WLF19" s="219"/>
      <c r="WLG19" s="219"/>
      <c r="WLH19" s="219"/>
      <c r="WLI19" s="219"/>
      <c r="WLJ19" s="219"/>
      <c r="WLK19" s="219"/>
      <c r="WLL19" s="219"/>
      <c r="WLM19" s="219"/>
      <c r="WLN19" s="219"/>
      <c r="WLO19" s="219"/>
      <c r="WLP19" s="219"/>
      <c r="WLQ19" s="219"/>
      <c r="WLR19" s="219"/>
      <c r="WLS19" s="219"/>
      <c r="WLT19" s="219"/>
      <c r="WLU19" s="219"/>
      <c r="WLV19" s="219"/>
      <c r="WLW19" s="219"/>
      <c r="WLX19" s="219"/>
      <c r="WLY19" s="219"/>
      <c r="WLZ19" s="219"/>
      <c r="WMA19" s="219"/>
      <c r="WMB19" s="219"/>
      <c r="WMC19" s="219"/>
      <c r="WMD19" s="219"/>
      <c r="WME19" s="219"/>
      <c r="WMF19" s="219"/>
      <c r="WMG19" s="219"/>
      <c r="WMH19" s="219"/>
      <c r="WMI19" s="219"/>
      <c r="WMJ19" s="219"/>
      <c r="WMK19" s="219"/>
      <c r="WML19" s="219"/>
      <c r="WMM19" s="219"/>
      <c r="WMN19" s="219"/>
      <c r="WMO19" s="219"/>
      <c r="WMP19" s="219"/>
      <c r="WMQ19" s="219"/>
      <c r="WMR19" s="219"/>
      <c r="WMS19" s="219"/>
      <c r="WMT19" s="219"/>
      <c r="WMU19" s="219"/>
      <c r="WMV19" s="219"/>
      <c r="WMW19" s="219"/>
      <c r="WMX19" s="219"/>
      <c r="WMY19" s="219"/>
      <c r="WMZ19" s="219"/>
      <c r="WNA19" s="219"/>
      <c r="WNB19" s="219"/>
      <c r="WNC19" s="219"/>
      <c r="WND19" s="219"/>
      <c r="WNE19" s="219"/>
      <c r="WNF19" s="219"/>
      <c r="WNG19" s="219"/>
      <c r="WNH19" s="219"/>
      <c r="WNI19" s="219"/>
      <c r="WNJ19" s="219"/>
      <c r="WNK19" s="219"/>
      <c r="WNL19" s="219"/>
      <c r="WNM19" s="219"/>
      <c r="WNN19" s="219"/>
      <c r="WNO19" s="219"/>
      <c r="WNP19" s="219"/>
      <c r="WNQ19" s="219"/>
      <c r="WNR19" s="219"/>
      <c r="WNS19" s="219"/>
      <c r="WNT19" s="219"/>
      <c r="WNU19" s="219"/>
      <c r="WNV19" s="219"/>
      <c r="WNW19" s="219"/>
      <c r="WNX19" s="219"/>
      <c r="WNY19" s="219"/>
      <c r="WNZ19" s="219"/>
      <c r="WOA19" s="219"/>
      <c r="WOB19" s="219"/>
      <c r="WOC19" s="219"/>
      <c r="WOD19" s="219"/>
      <c r="WOE19" s="219"/>
      <c r="WOF19" s="219"/>
      <c r="WOG19" s="219"/>
      <c r="WOH19" s="219"/>
      <c r="WOI19" s="219"/>
      <c r="WOJ19" s="219"/>
      <c r="WOK19" s="219"/>
      <c r="WOL19" s="219"/>
      <c r="WOM19" s="219"/>
      <c r="WON19" s="219"/>
      <c r="WOO19" s="219"/>
      <c r="WOP19" s="219"/>
      <c r="WOQ19" s="219"/>
      <c r="WOR19" s="219"/>
      <c r="WOS19" s="219"/>
      <c r="WOT19" s="219"/>
      <c r="WOU19" s="219"/>
      <c r="WOV19" s="219"/>
      <c r="WOW19" s="219"/>
      <c r="WOX19" s="219"/>
      <c r="WOY19" s="219"/>
      <c r="WOZ19" s="219"/>
      <c r="WPA19" s="219"/>
      <c r="WPB19" s="219"/>
      <c r="WPC19" s="219"/>
      <c r="WPD19" s="219"/>
      <c r="WPE19" s="219"/>
      <c r="WPF19" s="219"/>
      <c r="WPG19" s="219"/>
      <c r="WPH19" s="219"/>
      <c r="WPI19" s="219"/>
      <c r="WPJ19" s="219"/>
      <c r="WPK19" s="219"/>
      <c r="WPL19" s="219"/>
      <c r="WPM19" s="219"/>
      <c r="WPN19" s="219"/>
      <c r="WPO19" s="219"/>
      <c r="WPP19" s="219"/>
      <c r="WPQ19" s="219"/>
      <c r="WPR19" s="219"/>
      <c r="WPS19" s="219"/>
      <c r="WPT19" s="219"/>
      <c r="WPU19" s="219"/>
      <c r="WPV19" s="219"/>
      <c r="WPW19" s="219"/>
      <c r="WPX19" s="219"/>
      <c r="WPY19" s="219"/>
      <c r="WPZ19" s="219"/>
      <c r="WQA19" s="219"/>
      <c r="WQB19" s="219"/>
      <c r="WQC19" s="219"/>
      <c r="WQD19" s="219"/>
      <c r="WQE19" s="219"/>
      <c r="WQF19" s="219"/>
      <c r="WQG19" s="219"/>
      <c r="WQH19" s="219"/>
      <c r="WQI19" s="219"/>
      <c r="WQJ19" s="219"/>
      <c r="WQK19" s="219"/>
      <c r="WQL19" s="219"/>
      <c r="WQM19" s="219"/>
      <c r="WQN19" s="219"/>
      <c r="WQO19" s="219"/>
      <c r="WQP19" s="219"/>
      <c r="WQQ19" s="219"/>
      <c r="WQR19" s="219"/>
      <c r="WQS19" s="219"/>
      <c r="WQT19" s="219"/>
      <c r="WQU19" s="219"/>
      <c r="WQV19" s="219"/>
      <c r="WQW19" s="219"/>
      <c r="WQX19" s="219"/>
      <c r="WQY19" s="219"/>
      <c r="WQZ19" s="219"/>
      <c r="WRA19" s="219"/>
      <c r="WRB19" s="219"/>
      <c r="WRC19" s="219"/>
      <c r="WRD19" s="219"/>
      <c r="WRE19" s="219"/>
      <c r="WRF19" s="219"/>
      <c r="WRG19" s="219"/>
      <c r="WRH19" s="219"/>
      <c r="WRI19" s="219"/>
      <c r="WRJ19" s="219"/>
      <c r="WRK19" s="219"/>
      <c r="WRL19" s="219"/>
      <c r="WRM19" s="219"/>
      <c r="WRN19" s="219"/>
      <c r="WRO19" s="219"/>
      <c r="WRP19" s="219"/>
      <c r="WRQ19" s="219"/>
      <c r="WRR19" s="219"/>
      <c r="WRS19" s="219"/>
      <c r="WRT19" s="219"/>
      <c r="WRU19" s="219"/>
      <c r="WRV19" s="219"/>
      <c r="WRW19" s="219"/>
      <c r="WRX19" s="219"/>
      <c r="WRY19" s="219"/>
      <c r="WRZ19" s="219"/>
      <c r="WSA19" s="219"/>
      <c r="WSB19" s="219"/>
      <c r="WSC19" s="219"/>
      <c r="WSD19" s="219"/>
      <c r="WSE19" s="219"/>
      <c r="WSF19" s="219"/>
      <c r="WSG19" s="219"/>
      <c r="WSH19" s="219"/>
      <c r="WSI19" s="219"/>
      <c r="WSJ19" s="219"/>
      <c r="WSK19" s="219"/>
      <c r="WSL19" s="219"/>
      <c r="WSM19" s="219"/>
      <c r="WSN19" s="219"/>
      <c r="WSO19" s="219"/>
      <c r="WSP19" s="219"/>
      <c r="WSQ19" s="219"/>
      <c r="WSR19" s="219"/>
      <c r="WSS19" s="219"/>
      <c r="WST19" s="219"/>
      <c r="WSU19" s="219"/>
      <c r="WSV19" s="219"/>
      <c r="WSW19" s="219"/>
      <c r="WSX19" s="219"/>
      <c r="WSY19" s="219"/>
      <c r="WSZ19" s="219"/>
      <c r="WTA19" s="219"/>
      <c r="WTB19" s="219"/>
      <c r="WTC19" s="219"/>
      <c r="WTD19" s="219"/>
      <c r="WTE19" s="219"/>
      <c r="WTF19" s="219"/>
      <c r="WTG19" s="219"/>
      <c r="WTH19" s="219"/>
      <c r="WTI19" s="219"/>
      <c r="WTJ19" s="219"/>
      <c r="WTK19" s="219"/>
      <c r="WTL19" s="219"/>
      <c r="WTM19" s="219"/>
      <c r="WTN19" s="219"/>
      <c r="WTO19" s="219"/>
      <c r="WTP19" s="219"/>
      <c r="WTQ19" s="219"/>
      <c r="WTR19" s="219"/>
      <c r="WTS19" s="219"/>
      <c r="WTT19" s="219"/>
      <c r="WTU19" s="219"/>
      <c r="WTV19" s="219"/>
      <c r="WTW19" s="219"/>
      <c r="WTX19" s="219"/>
      <c r="WTY19" s="219"/>
      <c r="WTZ19" s="219"/>
      <c r="WUA19" s="219"/>
      <c r="WUB19" s="219"/>
      <c r="WUC19" s="219"/>
      <c r="WUD19" s="219"/>
      <c r="WUE19" s="219"/>
      <c r="WUF19" s="219"/>
      <c r="WUG19" s="219"/>
      <c r="WUH19" s="219"/>
      <c r="WUI19" s="219"/>
      <c r="WUJ19" s="219"/>
      <c r="WUK19" s="219"/>
      <c r="WUL19" s="219"/>
      <c r="WUM19" s="219"/>
      <c r="WUN19" s="219"/>
      <c r="WUO19" s="219"/>
      <c r="WUP19" s="219"/>
      <c r="WUQ19" s="219"/>
      <c r="WUR19" s="219"/>
      <c r="WUS19" s="219"/>
      <c r="WUT19" s="219"/>
      <c r="WUU19" s="219"/>
      <c r="WUV19" s="219"/>
      <c r="WUW19" s="219"/>
      <c r="WUX19" s="219"/>
      <c r="WUY19" s="219"/>
      <c r="WUZ19" s="219"/>
      <c r="WVA19" s="219"/>
      <c r="WVB19" s="219"/>
      <c r="WVC19" s="219"/>
      <c r="WVD19" s="219"/>
      <c r="WVE19" s="219"/>
      <c r="WVF19" s="219"/>
      <c r="WVG19" s="219"/>
      <c r="WVH19" s="219"/>
      <c r="WVI19" s="219"/>
      <c r="WVJ19" s="219"/>
      <c r="WVK19" s="219"/>
      <c r="WVL19" s="219"/>
      <c r="WVM19" s="219"/>
      <c r="WVN19" s="219"/>
      <c r="WVO19" s="219"/>
      <c r="WVP19" s="219"/>
      <c r="WVQ19" s="219"/>
      <c r="WVR19" s="219"/>
      <c r="WVS19" s="219"/>
      <c r="WVT19" s="219"/>
      <c r="WVU19" s="219"/>
      <c r="WVV19" s="219"/>
      <c r="WVW19" s="219"/>
      <c r="WVX19" s="219"/>
      <c r="WVY19" s="219"/>
      <c r="WVZ19" s="219"/>
      <c r="WWA19" s="219"/>
      <c r="WWB19" s="219"/>
      <c r="WWC19" s="219"/>
      <c r="WWD19" s="219"/>
      <c r="WWE19" s="219"/>
      <c r="WWF19" s="219"/>
      <c r="WWG19" s="219"/>
      <c r="WWH19" s="219"/>
      <c r="WWI19" s="219"/>
      <c r="WWJ19" s="219"/>
      <c r="WWK19" s="219"/>
      <c r="WWL19" s="219"/>
      <c r="WWM19" s="219"/>
      <c r="WWN19" s="219"/>
      <c r="WWO19" s="219"/>
      <c r="WWP19" s="219"/>
      <c r="WWQ19" s="219"/>
      <c r="WWR19" s="219"/>
      <c r="WWS19" s="219"/>
      <c r="WWT19" s="219"/>
      <c r="WWU19" s="219"/>
      <c r="WWV19" s="219"/>
      <c r="WWW19" s="219"/>
      <c r="WWX19" s="219"/>
      <c r="WWY19" s="219"/>
      <c r="WWZ19" s="219"/>
      <c r="WXA19" s="219"/>
      <c r="WXB19" s="219"/>
      <c r="WXC19" s="219"/>
      <c r="WXD19" s="219"/>
      <c r="WXE19" s="219"/>
      <c r="WXF19" s="219"/>
      <c r="WXG19" s="219"/>
      <c r="WXH19" s="219"/>
      <c r="WXI19" s="219"/>
      <c r="WXJ19" s="219"/>
      <c r="WXK19" s="219"/>
      <c r="WXL19" s="219"/>
      <c r="WXM19" s="219"/>
      <c r="WXN19" s="219"/>
      <c r="WXO19" s="219"/>
      <c r="WXP19" s="219"/>
      <c r="WXQ19" s="219"/>
      <c r="WXR19" s="219"/>
      <c r="WXS19" s="219"/>
      <c r="WXT19" s="219"/>
      <c r="WXU19" s="219"/>
      <c r="WXV19" s="219"/>
      <c r="WXW19" s="219"/>
      <c r="WXX19" s="219"/>
      <c r="WXY19" s="219"/>
      <c r="WXZ19" s="219"/>
      <c r="WYA19" s="219"/>
      <c r="WYB19" s="219"/>
      <c r="WYC19" s="219"/>
      <c r="WYD19" s="219"/>
      <c r="WYE19" s="219"/>
      <c r="WYF19" s="219"/>
      <c r="WYG19" s="219"/>
      <c r="WYH19" s="219"/>
      <c r="WYI19" s="219"/>
      <c r="WYJ19" s="219"/>
      <c r="WYK19" s="219"/>
      <c r="WYL19" s="219"/>
      <c r="WYM19" s="219"/>
      <c r="WYN19" s="219"/>
      <c r="WYO19" s="219"/>
      <c r="WYP19" s="219"/>
      <c r="WYQ19" s="219"/>
      <c r="WYR19" s="219"/>
      <c r="WYS19" s="219"/>
      <c r="WYT19" s="219"/>
      <c r="WYU19" s="219"/>
      <c r="WYV19" s="219"/>
      <c r="WYW19" s="219"/>
      <c r="WYX19" s="219"/>
      <c r="WYY19" s="219"/>
      <c r="WYZ19" s="219"/>
      <c r="WZA19" s="219"/>
      <c r="WZB19" s="219"/>
      <c r="WZC19" s="219"/>
      <c r="WZD19" s="219"/>
      <c r="WZE19" s="219"/>
      <c r="WZF19" s="219"/>
      <c r="WZG19" s="219"/>
      <c r="WZH19" s="219"/>
      <c r="WZI19" s="219"/>
      <c r="WZJ19" s="219"/>
      <c r="WZK19" s="219"/>
      <c r="WZL19" s="219"/>
      <c r="WZM19" s="219"/>
      <c r="WZN19" s="219"/>
      <c r="WZO19" s="219"/>
      <c r="WZP19" s="219"/>
      <c r="WZQ19" s="219"/>
      <c r="WZR19" s="219"/>
      <c r="WZS19" s="219"/>
      <c r="WZT19" s="219"/>
      <c r="WZU19" s="219"/>
      <c r="WZV19" s="219"/>
      <c r="WZW19" s="219"/>
      <c r="WZX19" s="219"/>
      <c r="WZY19" s="219"/>
      <c r="WZZ19" s="219"/>
      <c r="XAA19" s="219"/>
      <c r="XAB19" s="219"/>
      <c r="XAC19" s="219"/>
      <c r="XAD19" s="219"/>
      <c r="XAE19" s="219"/>
      <c r="XAF19" s="219"/>
      <c r="XAG19" s="219"/>
      <c r="XAH19" s="219"/>
      <c r="XAI19" s="219"/>
      <c r="XAJ19" s="219"/>
      <c r="XAK19" s="219"/>
      <c r="XAL19" s="219"/>
      <c r="XAM19" s="219"/>
      <c r="XAN19" s="219"/>
      <c r="XAO19" s="219"/>
      <c r="XAP19" s="219"/>
      <c r="XAQ19" s="219"/>
      <c r="XAR19" s="219"/>
      <c r="XAS19" s="219"/>
      <c r="XAT19" s="219"/>
      <c r="XAU19" s="219"/>
      <c r="XAV19" s="219"/>
      <c r="XAW19" s="219"/>
      <c r="XAX19" s="219"/>
      <c r="XAY19" s="219"/>
      <c r="XAZ19" s="219"/>
      <c r="XBA19" s="219"/>
      <c r="XBB19" s="219"/>
      <c r="XBC19" s="219"/>
      <c r="XBD19" s="219"/>
      <c r="XBE19" s="219"/>
      <c r="XBF19" s="219"/>
      <c r="XBG19" s="219"/>
      <c r="XBH19" s="219"/>
      <c r="XBI19" s="219"/>
      <c r="XBJ19" s="219"/>
      <c r="XBK19" s="219"/>
      <c r="XBL19" s="219"/>
      <c r="XBM19" s="219"/>
      <c r="XBN19" s="219"/>
      <c r="XBO19" s="219"/>
      <c r="XBP19" s="219"/>
      <c r="XBQ19" s="219"/>
      <c r="XBR19" s="219"/>
      <c r="XBS19" s="219"/>
      <c r="XBT19" s="219"/>
      <c r="XBU19" s="219"/>
      <c r="XBV19" s="219"/>
      <c r="XBW19" s="219"/>
      <c r="XBX19" s="219"/>
      <c r="XBY19" s="219"/>
      <c r="XBZ19" s="219"/>
      <c r="XCA19" s="219"/>
      <c r="XCB19" s="219"/>
      <c r="XCC19" s="219"/>
      <c r="XCD19" s="219"/>
      <c r="XCE19" s="219"/>
      <c r="XCF19" s="219"/>
      <c r="XCG19" s="219"/>
      <c r="XCH19" s="219"/>
      <c r="XCI19" s="219"/>
      <c r="XCJ19" s="219"/>
      <c r="XCK19" s="219"/>
      <c r="XCL19" s="219"/>
      <c r="XCM19" s="219"/>
      <c r="XCN19" s="219"/>
      <c r="XCO19" s="219"/>
      <c r="XCP19" s="219"/>
      <c r="XCQ19" s="219"/>
      <c r="XCR19" s="219"/>
      <c r="XCS19" s="219"/>
      <c r="XCT19" s="219"/>
      <c r="XCU19" s="219"/>
      <c r="XCV19" s="219"/>
      <c r="XCW19" s="219"/>
      <c r="XCX19" s="219"/>
      <c r="XCY19" s="219"/>
      <c r="XCZ19" s="219"/>
      <c r="XDA19" s="219"/>
      <c r="XDB19" s="219"/>
      <c r="XDC19" s="219"/>
      <c r="XDD19" s="219"/>
      <c r="XDE19" s="219"/>
      <c r="XDF19" s="219"/>
      <c r="XDG19" s="219"/>
      <c r="XDH19" s="219"/>
      <c r="XDI19" s="219"/>
      <c r="XDJ19" s="219"/>
      <c r="XDK19" s="219"/>
      <c r="XDL19" s="219"/>
      <c r="XDM19" s="219"/>
      <c r="XDN19" s="219"/>
      <c r="XDO19" s="219"/>
      <c r="XDP19" s="219"/>
      <c r="XDQ19" s="219"/>
      <c r="XDR19" s="219"/>
      <c r="XDS19" s="219"/>
      <c r="XDT19" s="219"/>
      <c r="XDU19" s="219"/>
      <c r="XDV19" s="219"/>
      <c r="XDW19" s="219"/>
      <c r="XDX19" s="219"/>
      <c r="XDY19" s="219"/>
      <c r="XDZ19" s="219"/>
      <c r="XEA19" s="219"/>
      <c r="XEB19" s="219"/>
      <c r="XEC19" s="219"/>
      <c r="XED19" s="219"/>
      <c r="XEE19" s="219"/>
      <c r="XEF19" s="219"/>
      <c r="XEG19" s="219"/>
      <c r="XEH19" s="219"/>
      <c r="XEI19" s="219"/>
      <c r="XEJ19" s="219"/>
      <c r="XEK19" s="219"/>
      <c r="XEL19" s="219"/>
      <c r="XEM19" s="219"/>
      <c r="XEN19" s="219"/>
      <c r="XEO19" s="219"/>
      <c r="XEP19" s="219"/>
      <c r="XEQ19" s="219"/>
      <c r="XER19" s="219"/>
      <c r="XES19" s="219"/>
      <c r="XET19" s="219"/>
      <c r="XEU19" s="219"/>
      <c r="XEV19" s="219"/>
      <c r="XEW19" s="219"/>
      <c r="XEX19" s="219"/>
      <c r="XEY19" s="219"/>
      <c r="XEZ19" s="219"/>
      <c r="XFA19" s="219"/>
      <c r="XFB19" s="219"/>
      <c r="XFC19" s="219"/>
      <c r="XFD19" s="219"/>
    </row>
  </sheetData>
  <mergeCells count="8196">
    <mergeCell ref="A1:D1"/>
    <mergeCell ref="A2:D2"/>
    <mergeCell ref="A3:D3"/>
    <mergeCell ref="A17:D17"/>
    <mergeCell ref="A18:D18"/>
    <mergeCell ref="E18:H18"/>
    <mergeCell ref="I18:L18"/>
    <mergeCell ref="M18:P18"/>
    <mergeCell ref="Q18:T18"/>
    <mergeCell ref="U18:X18"/>
    <mergeCell ref="Y18:AB18"/>
    <mergeCell ref="AC18:AF18"/>
    <mergeCell ref="AG18:AJ18"/>
    <mergeCell ref="AK18:AN18"/>
    <mergeCell ref="AO18:AR18"/>
    <mergeCell ref="AS18:AV18"/>
    <mergeCell ref="AW18:AZ18"/>
    <mergeCell ref="BA18:BD18"/>
    <mergeCell ref="BE18:BH18"/>
    <mergeCell ref="BI18:BL18"/>
    <mergeCell ref="BM18:BP18"/>
    <mergeCell ref="BQ18:BT18"/>
    <mergeCell ref="BU18:BX18"/>
    <mergeCell ref="BY18:CB18"/>
    <mergeCell ref="CC18:CF18"/>
    <mergeCell ref="CG18:CJ18"/>
    <mergeCell ref="CK18:CN18"/>
    <mergeCell ref="CO18:CR18"/>
    <mergeCell ref="CS18:CV18"/>
    <mergeCell ref="CW18:CZ18"/>
    <mergeCell ref="DA18:DD18"/>
    <mergeCell ref="DE18:DH18"/>
    <mergeCell ref="DI18:DL18"/>
    <mergeCell ref="DM18:DP18"/>
    <mergeCell ref="DQ18:DT18"/>
    <mergeCell ref="DU18:DX18"/>
    <mergeCell ref="DY18:EB18"/>
    <mergeCell ref="EC18:EF18"/>
    <mergeCell ref="EG18:EJ18"/>
    <mergeCell ref="EK18:EN18"/>
    <mergeCell ref="EO18:ER18"/>
    <mergeCell ref="ES18:EV18"/>
    <mergeCell ref="EW18:EZ18"/>
    <mergeCell ref="FA18:FD18"/>
    <mergeCell ref="FE18:FH18"/>
    <mergeCell ref="FI18:FL18"/>
    <mergeCell ref="FM18:FP18"/>
    <mergeCell ref="FQ18:FT18"/>
    <mergeCell ref="FU18:FX18"/>
    <mergeCell ref="FY18:GB18"/>
    <mergeCell ref="GC18:GF18"/>
    <mergeCell ref="GG18:GJ18"/>
    <mergeCell ref="GK18:GN18"/>
    <mergeCell ref="GO18:GR18"/>
    <mergeCell ref="GS18:GV18"/>
    <mergeCell ref="GW18:GZ18"/>
    <mergeCell ref="HA18:HD18"/>
    <mergeCell ref="HE18:HH18"/>
    <mergeCell ref="HI18:HL18"/>
    <mergeCell ref="HM18:HP18"/>
    <mergeCell ref="HQ18:HT18"/>
    <mergeCell ref="HU18:HX18"/>
    <mergeCell ref="HY18:IB18"/>
    <mergeCell ref="IC18:IF18"/>
    <mergeCell ref="IG18:IJ18"/>
    <mergeCell ref="IK18:IN18"/>
    <mergeCell ref="IO18:IR18"/>
    <mergeCell ref="IS18:IV18"/>
    <mergeCell ref="IW18:IZ18"/>
    <mergeCell ref="JA18:JD18"/>
    <mergeCell ref="JE18:JH18"/>
    <mergeCell ref="JI18:JL18"/>
    <mergeCell ref="JM18:JP18"/>
    <mergeCell ref="JQ18:JT18"/>
    <mergeCell ref="JU18:JX18"/>
    <mergeCell ref="JY18:KB18"/>
    <mergeCell ref="KC18:KF18"/>
    <mergeCell ref="KG18:KJ18"/>
    <mergeCell ref="KK18:KN18"/>
    <mergeCell ref="KO18:KR18"/>
    <mergeCell ref="KS18:KV18"/>
    <mergeCell ref="KW18:KZ18"/>
    <mergeCell ref="LA18:LD18"/>
    <mergeCell ref="LE18:LH18"/>
    <mergeCell ref="LI18:LL18"/>
    <mergeCell ref="LM18:LP18"/>
    <mergeCell ref="LQ18:LT18"/>
    <mergeCell ref="LU18:LX18"/>
    <mergeCell ref="LY18:MB18"/>
    <mergeCell ref="MC18:MF18"/>
    <mergeCell ref="MG18:MJ18"/>
    <mergeCell ref="MK18:MN18"/>
    <mergeCell ref="MO18:MR18"/>
    <mergeCell ref="MS18:MV18"/>
    <mergeCell ref="MW18:MZ18"/>
    <mergeCell ref="NA18:ND18"/>
    <mergeCell ref="NE18:NH18"/>
    <mergeCell ref="NI18:NL18"/>
    <mergeCell ref="NM18:NP18"/>
    <mergeCell ref="NQ18:NT18"/>
    <mergeCell ref="NU18:NX18"/>
    <mergeCell ref="NY18:OB18"/>
    <mergeCell ref="OC18:OF18"/>
    <mergeCell ref="OG18:OJ18"/>
    <mergeCell ref="OK18:ON18"/>
    <mergeCell ref="OO18:OR18"/>
    <mergeCell ref="OS18:OV18"/>
    <mergeCell ref="OW18:OZ18"/>
    <mergeCell ref="PA18:PD18"/>
    <mergeCell ref="PE18:PH18"/>
    <mergeCell ref="PI18:PL18"/>
    <mergeCell ref="PM18:PP18"/>
    <mergeCell ref="PQ18:PT18"/>
    <mergeCell ref="PU18:PX18"/>
    <mergeCell ref="PY18:QB18"/>
    <mergeCell ref="QC18:QF18"/>
    <mergeCell ref="QG18:QJ18"/>
    <mergeCell ref="QK18:QN18"/>
    <mergeCell ref="QO18:QR18"/>
    <mergeCell ref="QS18:QV18"/>
    <mergeCell ref="QW18:QZ18"/>
    <mergeCell ref="RA18:RD18"/>
    <mergeCell ref="RE18:RH18"/>
    <mergeCell ref="RI18:RL18"/>
    <mergeCell ref="RM18:RP18"/>
    <mergeCell ref="RQ18:RT18"/>
    <mergeCell ref="RU18:RX18"/>
    <mergeCell ref="RY18:SB18"/>
    <mergeCell ref="SC18:SF18"/>
    <mergeCell ref="SG18:SJ18"/>
    <mergeCell ref="SK18:SN18"/>
    <mergeCell ref="SO18:SR18"/>
    <mergeCell ref="SS18:SV18"/>
    <mergeCell ref="SW18:SZ18"/>
    <mergeCell ref="TA18:TD18"/>
    <mergeCell ref="TE18:TH18"/>
    <mergeCell ref="TI18:TL18"/>
    <mergeCell ref="TM18:TP18"/>
    <mergeCell ref="TQ18:TT18"/>
    <mergeCell ref="TU18:TX18"/>
    <mergeCell ref="TY18:UB18"/>
    <mergeCell ref="UC18:UF18"/>
    <mergeCell ref="UG18:UJ18"/>
    <mergeCell ref="UK18:UN18"/>
    <mergeCell ref="UO18:UR18"/>
    <mergeCell ref="US18:UV18"/>
    <mergeCell ref="UW18:UZ18"/>
    <mergeCell ref="VA18:VD18"/>
    <mergeCell ref="VE18:VH18"/>
    <mergeCell ref="VI18:VL18"/>
    <mergeCell ref="VM18:VP18"/>
    <mergeCell ref="VQ18:VT18"/>
    <mergeCell ref="VU18:VX18"/>
    <mergeCell ref="VY18:WB18"/>
    <mergeCell ref="WC18:WF18"/>
    <mergeCell ref="WG18:WJ18"/>
    <mergeCell ref="WK18:WN18"/>
    <mergeCell ref="WO18:WR18"/>
    <mergeCell ref="WS18:WV18"/>
    <mergeCell ref="WW18:WZ18"/>
    <mergeCell ref="XA18:XD18"/>
    <mergeCell ref="XE18:XH18"/>
    <mergeCell ref="XI18:XL18"/>
    <mergeCell ref="XM18:XP18"/>
    <mergeCell ref="XQ18:XT18"/>
    <mergeCell ref="XU18:XX18"/>
    <mergeCell ref="XY18:YB18"/>
    <mergeCell ref="YC18:YF18"/>
    <mergeCell ref="YG18:YJ18"/>
    <mergeCell ref="YK18:YN18"/>
    <mergeCell ref="YO18:YR18"/>
    <mergeCell ref="YS18:YV18"/>
    <mergeCell ref="YW18:YZ18"/>
    <mergeCell ref="ZA18:ZD18"/>
    <mergeCell ref="ZE18:ZH18"/>
    <mergeCell ref="ZI18:ZL18"/>
    <mergeCell ref="ZM18:ZP18"/>
    <mergeCell ref="ZQ18:ZT18"/>
    <mergeCell ref="ZU18:ZX18"/>
    <mergeCell ref="ZY18:AAB18"/>
    <mergeCell ref="AAC18:AAF18"/>
    <mergeCell ref="AAG18:AAJ18"/>
    <mergeCell ref="AAK18:AAN18"/>
    <mergeCell ref="AAO18:AAR18"/>
    <mergeCell ref="AAS18:AAV18"/>
    <mergeCell ref="AAW18:AAZ18"/>
    <mergeCell ref="ABA18:ABD18"/>
    <mergeCell ref="ABE18:ABH18"/>
    <mergeCell ref="ABI18:ABL18"/>
    <mergeCell ref="ABM18:ABP18"/>
    <mergeCell ref="ABQ18:ABT18"/>
    <mergeCell ref="ABU18:ABX18"/>
    <mergeCell ref="ABY18:ACB18"/>
    <mergeCell ref="ACC18:ACF18"/>
    <mergeCell ref="ACG18:ACJ18"/>
    <mergeCell ref="ACK18:ACN18"/>
    <mergeCell ref="ACO18:ACR18"/>
    <mergeCell ref="ACS18:ACV18"/>
    <mergeCell ref="ACW18:ACZ18"/>
    <mergeCell ref="ADA18:ADD18"/>
    <mergeCell ref="ADE18:ADH18"/>
    <mergeCell ref="ADI18:ADL18"/>
    <mergeCell ref="ADM18:ADP18"/>
    <mergeCell ref="ADQ18:ADT18"/>
    <mergeCell ref="ADU18:ADX18"/>
    <mergeCell ref="ADY18:AEB18"/>
    <mergeCell ref="AEC18:AEF18"/>
    <mergeCell ref="AEG18:AEJ18"/>
    <mergeCell ref="AEK18:AEN18"/>
    <mergeCell ref="AEO18:AER18"/>
    <mergeCell ref="AES18:AEV18"/>
    <mergeCell ref="AEW18:AEZ18"/>
    <mergeCell ref="AFA18:AFD18"/>
    <mergeCell ref="AFE18:AFH18"/>
    <mergeCell ref="AFI18:AFL18"/>
    <mergeCell ref="AFM18:AFP18"/>
    <mergeCell ref="AFQ18:AFT18"/>
    <mergeCell ref="AFU18:AFX18"/>
    <mergeCell ref="AFY18:AGB18"/>
    <mergeCell ref="AGC18:AGF18"/>
    <mergeCell ref="AGG18:AGJ18"/>
    <mergeCell ref="AGK18:AGN18"/>
    <mergeCell ref="AGO18:AGR18"/>
    <mergeCell ref="AGS18:AGV18"/>
    <mergeCell ref="AGW18:AGZ18"/>
    <mergeCell ref="AHA18:AHD18"/>
    <mergeCell ref="AHE18:AHH18"/>
    <mergeCell ref="AHI18:AHL18"/>
    <mergeCell ref="AHM18:AHP18"/>
    <mergeCell ref="AHQ18:AHT18"/>
    <mergeCell ref="AHU18:AHX18"/>
    <mergeCell ref="AHY18:AIB18"/>
    <mergeCell ref="AIC18:AIF18"/>
    <mergeCell ref="AIG18:AIJ18"/>
    <mergeCell ref="AIK18:AIN18"/>
    <mergeCell ref="AIO18:AIR18"/>
    <mergeCell ref="AIS18:AIV18"/>
    <mergeCell ref="AIW18:AIZ18"/>
    <mergeCell ref="AJA18:AJD18"/>
    <mergeCell ref="AJE18:AJH18"/>
    <mergeCell ref="AJI18:AJL18"/>
    <mergeCell ref="AJM18:AJP18"/>
    <mergeCell ref="AJQ18:AJT18"/>
    <mergeCell ref="AJU18:AJX18"/>
    <mergeCell ref="AJY18:AKB18"/>
    <mergeCell ref="AKC18:AKF18"/>
    <mergeCell ref="AKG18:AKJ18"/>
    <mergeCell ref="AKK18:AKN18"/>
    <mergeCell ref="AKO18:AKR18"/>
    <mergeCell ref="AKS18:AKV18"/>
    <mergeCell ref="AKW18:AKZ18"/>
    <mergeCell ref="ALA18:ALD18"/>
    <mergeCell ref="ALE18:ALH18"/>
    <mergeCell ref="ALI18:ALL18"/>
    <mergeCell ref="ALM18:ALP18"/>
    <mergeCell ref="ALQ18:ALT18"/>
    <mergeCell ref="ALU18:ALX18"/>
    <mergeCell ref="ALY18:AMB18"/>
    <mergeCell ref="AMC18:AMF18"/>
    <mergeCell ref="AMG18:AMJ18"/>
    <mergeCell ref="AMK18:AMN18"/>
    <mergeCell ref="AMO18:AMR18"/>
    <mergeCell ref="AMS18:AMV18"/>
    <mergeCell ref="AMW18:AMZ18"/>
    <mergeCell ref="ANA18:AND18"/>
    <mergeCell ref="ANE18:ANH18"/>
    <mergeCell ref="ANI18:ANL18"/>
    <mergeCell ref="ANM18:ANP18"/>
    <mergeCell ref="ANQ18:ANT18"/>
    <mergeCell ref="ANU18:ANX18"/>
    <mergeCell ref="ANY18:AOB18"/>
    <mergeCell ref="AOC18:AOF18"/>
    <mergeCell ref="AOG18:AOJ18"/>
    <mergeCell ref="AOK18:AON18"/>
    <mergeCell ref="AOO18:AOR18"/>
    <mergeCell ref="AOS18:AOV18"/>
    <mergeCell ref="AOW18:AOZ18"/>
    <mergeCell ref="APA18:APD18"/>
    <mergeCell ref="APE18:APH18"/>
    <mergeCell ref="API18:APL18"/>
    <mergeCell ref="APM18:APP18"/>
    <mergeCell ref="APQ18:APT18"/>
    <mergeCell ref="APU18:APX18"/>
    <mergeCell ref="APY18:AQB18"/>
    <mergeCell ref="AQC18:AQF18"/>
    <mergeCell ref="AQG18:AQJ18"/>
    <mergeCell ref="AQK18:AQN18"/>
    <mergeCell ref="AQO18:AQR18"/>
    <mergeCell ref="AQS18:AQV18"/>
    <mergeCell ref="AQW18:AQZ18"/>
    <mergeCell ref="ARA18:ARD18"/>
    <mergeCell ref="ARE18:ARH18"/>
    <mergeCell ref="ARI18:ARL18"/>
    <mergeCell ref="ARM18:ARP18"/>
    <mergeCell ref="ARQ18:ART18"/>
    <mergeCell ref="ARU18:ARX18"/>
    <mergeCell ref="ARY18:ASB18"/>
    <mergeCell ref="ASC18:ASF18"/>
    <mergeCell ref="ASG18:ASJ18"/>
    <mergeCell ref="ASK18:ASN18"/>
    <mergeCell ref="ASO18:ASR18"/>
    <mergeCell ref="ASS18:ASV18"/>
    <mergeCell ref="ASW18:ASZ18"/>
    <mergeCell ref="ATA18:ATD18"/>
    <mergeCell ref="ATE18:ATH18"/>
    <mergeCell ref="ATI18:ATL18"/>
    <mergeCell ref="ATM18:ATP18"/>
    <mergeCell ref="ATQ18:ATT18"/>
    <mergeCell ref="ATU18:ATX18"/>
    <mergeCell ref="ATY18:AUB18"/>
    <mergeCell ref="AUC18:AUF18"/>
    <mergeCell ref="AUG18:AUJ18"/>
    <mergeCell ref="AUK18:AUN18"/>
    <mergeCell ref="AUO18:AUR18"/>
    <mergeCell ref="AUS18:AUV18"/>
    <mergeCell ref="AUW18:AUZ18"/>
    <mergeCell ref="AVA18:AVD18"/>
    <mergeCell ref="AVE18:AVH18"/>
    <mergeCell ref="AVI18:AVL18"/>
    <mergeCell ref="AVM18:AVP18"/>
    <mergeCell ref="AVQ18:AVT18"/>
    <mergeCell ref="AVU18:AVX18"/>
    <mergeCell ref="AVY18:AWB18"/>
    <mergeCell ref="AWC18:AWF18"/>
    <mergeCell ref="AWG18:AWJ18"/>
    <mergeCell ref="AWK18:AWN18"/>
    <mergeCell ref="AWO18:AWR18"/>
    <mergeCell ref="AWS18:AWV18"/>
    <mergeCell ref="AWW18:AWZ18"/>
    <mergeCell ref="AXA18:AXD18"/>
    <mergeCell ref="AXE18:AXH18"/>
    <mergeCell ref="AXI18:AXL18"/>
    <mergeCell ref="AXM18:AXP18"/>
    <mergeCell ref="AXQ18:AXT18"/>
    <mergeCell ref="AXU18:AXX18"/>
    <mergeCell ref="AXY18:AYB18"/>
    <mergeCell ref="AYC18:AYF18"/>
    <mergeCell ref="AYG18:AYJ18"/>
    <mergeCell ref="AYK18:AYN18"/>
    <mergeCell ref="AYO18:AYR18"/>
    <mergeCell ref="AYS18:AYV18"/>
    <mergeCell ref="AYW18:AYZ18"/>
    <mergeCell ref="AZA18:AZD18"/>
    <mergeCell ref="AZE18:AZH18"/>
    <mergeCell ref="AZI18:AZL18"/>
    <mergeCell ref="AZM18:AZP18"/>
    <mergeCell ref="AZQ18:AZT18"/>
    <mergeCell ref="AZU18:AZX18"/>
    <mergeCell ref="AZY18:BAB18"/>
    <mergeCell ref="BAC18:BAF18"/>
    <mergeCell ref="BAG18:BAJ18"/>
    <mergeCell ref="BAK18:BAN18"/>
    <mergeCell ref="BAO18:BAR18"/>
    <mergeCell ref="BAS18:BAV18"/>
    <mergeCell ref="BAW18:BAZ18"/>
    <mergeCell ref="BBA18:BBD18"/>
    <mergeCell ref="BBE18:BBH18"/>
    <mergeCell ref="BBI18:BBL18"/>
    <mergeCell ref="BBM18:BBP18"/>
    <mergeCell ref="BBQ18:BBT18"/>
    <mergeCell ref="BBU18:BBX18"/>
    <mergeCell ref="BBY18:BCB18"/>
    <mergeCell ref="BCC18:BCF18"/>
    <mergeCell ref="BCG18:BCJ18"/>
    <mergeCell ref="BCK18:BCN18"/>
    <mergeCell ref="BCO18:BCR18"/>
    <mergeCell ref="BCS18:BCV18"/>
    <mergeCell ref="BCW18:BCZ18"/>
    <mergeCell ref="BDA18:BDD18"/>
    <mergeCell ref="BDE18:BDH18"/>
    <mergeCell ref="BDI18:BDL18"/>
    <mergeCell ref="BDM18:BDP18"/>
    <mergeCell ref="BDQ18:BDT18"/>
    <mergeCell ref="BDU18:BDX18"/>
    <mergeCell ref="BDY18:BEB18"/>
    <mergeCell ref="BEC18:BEF18"/>
    <mergeCell ref="BEG18:BEJ18"/>
    <mergeCell ref="BEK18:BEN18"/>
    <mergeCell ref="BEO18:BER18"/>
    <mergeCell ref="BES18:BEV18"/>
    <mergeCell ref="BEW18:BEZ18"/>
    <mergeCell ref="BFA18:BFD18"/>
    <mergeCell ref="BFE18:BFH18"/>
    <mergeCell ref="BFI18:BFL18"/>
    <mergeCell ref="BFM18:BFP18"/>
    <mergeCell ref="BFQ18:BFT18"/>
    <mergeCell ref="BFU18:BFX18"/>
    <mergeCell ref="BFY18:BGB18"/>
    <mergeCell ref="BGC18:BGF18"/>
    <mergeCell ref="BGG18:BGJ18"/>
    <mergeCell ref="BGK18:BGN18"/>
    <mergeCell ref="BGO18:BGR18"/>
    <mergeCell ref="BGS18:BGV18"/>
    <mergeCell ref="BGW18:BGZ18"/>
    <mergeCell ref="BHA18:BHD18"/>
    <mergeCell ref="BHE18:BHH18"/>
    <mergeCell ref="BHI18:BHL18"/>
    <mergeCell ref="BHM18:BHP18"/>
    <mergeCell ref="BHQ18:BHT18"/>
    <mergeCell ref="BHU18:BHX18"/>
    <mergeCell ref="BHY18:BIB18"/>
    <mergeCell ref="BIC18:BIF18"/>
    <mergeCell ref="BIG18:BIJ18"/>
    <mergeCell ref="BIK18:BIN18"/>
    <mergeCell ref="BIO18:BIR18"/>
    <mergeCell ref="BIS18:BIV18"/>
    <mergeCell ref="BIW18:BIZ18"/>
    <mergeCell ref="BJA18:BJD18"/>
    <mergeCell ref="BJE18:BJH18"/>
    <mergeCell ref="BJI18:BJL18"/>
    <mergeCell ref="BJM18:BJP18"/>
    <mergeCell ref="BJQ18:BJT18"/>
    <mergeCell ref="BJU18:BJX18"/>
    <mergeCell ref="BJY18:BKB18"/>
    <mergeCell ref="BKC18:BKF18"/>
    <mergeCell ref="BKG18:BKJ18"/>
    <mergeCell ref="BKK18:BKN18"/>
    <mergeCell ref="BKO18:BKR18"/>
    <mergeCell ref="BKS18:BKV18"/>
    <mergeCell ref="BKW18:BKZ18"/>
    <mergeCell ref="BLA18:BLD18"/>
    <mergeCell ref="BLE18:BLH18"/>
    <mergeCell ref="BLI18:BLL18"/>
    <mergeCell ref="BLM18:BLP18"/>
    <mergeCell ref="BLQ18:BLT18"/>
    <mergeCell ref="BLU18:BLX18"/>
    <mergeCell ref="BLY18:BMB18"/>
    <mergeCell ref="BMC18:BMF18"/>
    <mergeCell ref="BMG18:BMJ18"/>
    <mergeCell ref="BMK18:BMN18"/>
    <mergeCell ref="BMO18:BMR18"/>
    <mergeCell ref="BMS18:BMV18"/>
    <mergeCell ref="BMW18:BMZ18"/>
    <mergeCell ref="BNA18:BND18"/>
    <mergeCell ref="BNE18:BNH18"/>
    <mergeCell ref="BNI18:BNL18"/>
    <mergeCell ref="BNM18:BNP18"/>
    <mergeCell ref="BNQ18:BNT18"/>
    <mergeCell ref="BNU18:BNX18"/>
    <mergeCell ref="BNY18:BOB18"/>
    <mergeCell ref="BOC18:BOF18"/>
    <mergeCell ref="BOG18:BOJ18"/>
    <mergeCell ref="BOK18:BON18"/>
    <mergeCell ref="BOO18:BOR18"/>
    <mergeCell ref="BOS18:BOV18"/>
    <mergeCell ref="BOW18:BOZ18"/>
    <mergeCell ref="BPA18:BPD18"/>
    <mergeCell ref="BPE18:BPH18"/>
    <mergeCell ref="BPI18:BPL18"/>
    <mergeCell ref="BPM18:BPP18"/>
    <mergeCell ref="BPQ18:BPT18"/>
    <mergeCell ref="BPU18:BPX18"/>
    <mergeCell ref="BPY18:BQB18"/>
    <mergeCell ref="BQC18:BQF18"/>
    <mergeCell ref="BQG18:BQJ18"/>
    <mergeCell ref="BQK18:BQN18"/>
    <mergeCell ref="BQO18:BQR18"/>
    <mergeCell ref="BQS18:BQV18"/>
    <mergeCell ref="BQW18:BQZ18"/>
    <mergeCell ref="BRA18:BRD18"/>
    <mergeCell ref="BRE18:BRH18"/>
    <mergeCell ref="BRI18:BRL18"/>
    <mergeCell ref="BRM18:BRP18"/>
    <mergeCell ref="BRQ18:BRT18"/>
    <mergeCell ref="BRU18:BRX18"/>
    <mergeCell ref="BRY18:BSB18"/>
    <mergeCell ref="BSC18:BSF18"/>
    <mergeCell ref="BSG18:BSJ18"/>
    <mergeCell ref="BSK18:BSN18"/>
    <mergeCell ref="BSO18:BSR18"/>
    <mergeCell ref="BSS18:BSV18"/>
    <mergeCell ref="BSW18:BSZ18"/>
    <mergeCell ref="BTA18:BTD18"/>
    <mergeCell ref="BTE18:BTH18"/>
    <mergeCell ref="BTI18:BTL18"/>
    <mergeCell ref="BTM18:BTP18"/>
    <mergeCell ref="BTQ18:BTT18"/>
    <mergeCell ref="BTU18:BTX18"/>
    <mergeCell ref="BTY18:BUB18"/>
    <mergeCell ref="BUC18:BUF18"/>
    <mergeCell ref="BUG18:BUJ18"/>
    <mergeCell ref="BUK18:BUN18"/>
    <mergeCell ref="BUO18:BUR18"/>
    <mergeCell ref="BUS18:BUV18"/>
    <mergeCell ref="BUW18:BUZ18"/>
    <mergeCell ref="BVA18:BVD18"/>
    <mergeCell ref="BVE18:BVH18"/>
    <mergeCell ref="BVI18:BVL18"/>
    <mergeCell ref="BVM18:BVP18"/>
    <mergeCell ref="BVQ18:BVT18"/>
    <mergeCell ref="BVU18:BVX18"/>
    <mergeCell ref="BVY18:BWB18"/>
    <mergeCell ref="BWC18:BWF18"/>
    <mergeCell ref="BWG18:BWJ18"/>
    <mergeCell ref="BWK18:BWN18"/>
    <mergeCell ref="BWO18:BWR18"/>
    <mergeCell ref="BWS18:BWV18"/>
    <mergeCell ref="BWW18:BWZ18"/>
    <mergeCell ref="BXA18:BXD18"/>
    <mergeCell ref="BXE18:BXH18"/>
    <mergeCell ref="BXI18:BXL18"/>
    <mergeCell ref="BXM18:BXP18"/>
    <mergeCell ref="BXQ18:BXT18"/>
    <mergeCell ref="BXU18:BXX18"/>
    <mergeCell ref="BXY18:BYB18"/>
    <mergeCell ref="BYC18:BYF18"/>
    <mergeCell ref="BYG18:BYJ18"/>
    <mergeCell ref="BYK18:BYN18"/>
    <mergeCell ref="BYO18:BYR18"/>
    <mergeCell ref="BYS18:BYV18"/>
    <mergeCell ref="BYW18:BYZ18"/>
    <mergeCell ref="BZA18:BZD18"/>
    <mergeCell ref="BZE18:BZH18"/>
    <mergeCell ref="BZI18:BZL18"/>
    <mergeCell ref="BZM18:BZP18"/>
    <mergeCell ref="BZQ18:BZT18"/>
    <mergeCell ref="BZU18:BZX18"/>
    <mergeCell ref="BZY18:CAB18"/>
    <mergeCell ref="CAC18:CAF18"/>
    <mergeCell ref="CAG18:CAJ18"/>
    <mergeCell ref="CAK18:CAN18"/>
    <mergeCell ref="CAO18:CAR18"/>
    <mergeCell ref="CAS18:CAV18"/>
    <mergeCell ref="CAW18:CAZ18"/>
    <mergeCell ref="CBA18:CBD18"/>
    <mergeCell ref="CBE18:CBH18"/>
    <mergeCell ref="CBI18:CBL18"/>
    <mergeCell ref="CBM18:CBP18"/>
    <mergeCell ref="CBQ18:CBT18"/>
    <mergeCell ref="CBU18:CBX18"/>
    <mergeCell ref="CBY18:CCB18"/>
    <mergeCell ref="CCC18:CCF18"/>
    <mergeCell ref="CCG18:CCJ18"/>
    <mergeCell ref="CCK18:CCN18"/>
    <mergeCell ref="CCO18:CCR18"/>
    <mergeCell ref="CCS18:CCV18"/>
    <mergeCell ref="CCW18:CCZ18"/>
    <mergeCell ref="CDA18:CDD18"/>
    <mergeCell ref="CDE18:CDH18"/>
    <mergeCell ref="CDI18:CDL18"/>
    <mergeCell ref="CDM18:CDP18"/>
    <mergeCell ref="CDQ18:CDT18"/>
    <mergeCell ref="CDU18:CDX18"/>
    <mergeCell ref="CDY18:CEB18"/>
    <mergeCell ref="CEC18:CEF18"/>
    <mergeCell ref="CEG18:CEJ18"/>
    <mergeCell ref="CEK18:CEN18"/>
    <mergeCell ref="CEO18:CER18"/>
    <mergeCell ref="CES18:CEV18"/>
    <mergeCell ref="CEW18:CEZ18"/>
    <mergeCell ref="CFA18:CFD18"/>
    <mergeCell ref="CFE18:CFH18"/>
    <mergeCell ref="CFI18:CFL18"/>
    <mergeCell ref="CFM18:CFP18"/>
    <mergeCell ref="CFQ18:CFT18"/>
    <mergeCell ref="CFU18:CFX18"/>
    <mergeCell ref="CFY18:CGB18"/>
    <mergeCell ref="CGC18:CGF18"/>
    <mergeCell ref="CGG18:CGJ18"/>
    <mergeCell ref="CGK18:CGN18"/>
    <mergeCell ref="CGO18:CGR18"/>
    <mergeCell ref="CGS18:CGV18"/>
    <mergeCell ref="CGW18:CGZ18"/>
    <mergeCell ref="CHA18:CHD18"/>
    <mergeCell ref="CHE18:CHH18"/>
    <mergeCell ref="CHI18:CHL18"/>
    <mergeCell ref="CHM18:CHP18"/>
    <mergeCell ref="CHQ18:CHT18"/>
    <mergeCell ref="CHU18:CHX18"/>
    <mergeCell ref="CHY18:CIB18"/>
    <mergeCell ref="CIC18:CIF18"/>
    <mergeCell ref="CIG18:CIJ18"/>
    <mergeCell ref="CIK18:CIN18"/>
    <mergeCell ref="CIO18:CIR18"/>
    <mergeCell ref="CIS18:CIV18"/>
    <mergeCell ref="CIW18:CIZ18"/>
    <mergeCell ref="CJA18:CJD18"/>
    <mergeCell ref="CJE18:CJH18"/>
    <mergeCell ref="CJI18:CJL18"/>
    <mergeCell ref="CJM18:CJP18"/>
    <mergeCell ref="CJQ18:CJT18"/>
    <mergeCell ref="CJU18:CJX18"/>
    <mergeCell ref="CJY18:CKB18"/>
    <mergeCell ref="CKC18:CKF18"/>
    <mergeCell ref="CKG18:CKJ18"/>
    <mergeCell ref="CKK18:CKN18"/>
    <mergeCell ref="CKO18:CKR18"/>
    <mergeCell ref="CKS18:CKV18"/>
    <mergeCell ref="CKW18:CKZ18"/>
    <mergeCell ref="CLA18:CLD18"/>
    <mergeCell ref="CLE18:CLH18"/>
    <mergeCell ref="CLI18:CLL18"/>
    <mergeCell ref="CLM18:CLP18"/>
    <mergeCell ref="CLQ18:CLT18"/>
    <mergeCell ref="CLU18:CLX18"/>
    <mergeCell ref="CLY18:CMB18"/>
    <mergeCell ref="CMC18:CMF18"/>
    <mergeCell ref="CMG18:CMJ18"/>
    <mergeCell ref="CMK18:CMN18"/>
    <mergeCell ref="CMO18:CMR18"/>
    <mergeCell ref="CMS18:CMV18"/>
    <mergeCell ref="CMW18:CMZ18"/>
    <mergeCell ref="CNA18:CND18"/>
    <mergeCell ref="CNE18:CNH18"/>
    <mergeCell ref="CNI18:CNL18"/>
    <mergeCell ref="CNM18:CNP18"/>
    <mergeCell ref="CNQ18:CNT18"/>
    <mergeCell ref="CNU18:CNX18"/>
    <mergeCell ref="CNY18:COB18"/>
    <mergeCell ref="COC18:COF18"/>
    <mergeCell ref="COG18:COJ18"/>
    <mergeCell ref="COK18:CON18"/>
    <mergeCell ref="COO18:COR18"/>
    <mergeCell ref="COS18:COV18"/>
    <mergeCell ref="COW18:COZ18"/>
    <mergeCell ref="CPA18:CPD18"/>
    <mergeCell ref="CPE18:CPH18"/>
    <mergeCell ref="CPI18:CPL18"/>
    <mergeCell ref="CPM18:CPP18"/>
    <mergeCell ref="CPQ18:CPT18"/>
    <mergeCell ref="CPU18:CPX18"/>
    <mergeCell ref="CPY18:CQB18"/>
    <mergeCell ref="CQC18:CQF18"/>
    <mergeCell ref="CQG18:CQJ18"/>
    <mergeCell ref="CQK18:CQN18"/>
    <mergeCell ref="CQO18:CQR18"/>
    <mergeCell ref="CQS18:CQV18"/>
    <mergeCell ref="CQW18:CQZ18"/>
    <mergeCell ref="CRA18:CRD18"/>
    <mergeCell ref="CRE18:CRH18"/>
    <mergeCell ref="CRI18:CRL18"/>
    <mergeCell ref="CRM18:CRP18"/>
    <mergeCell ref="CRQ18:CRT18"/>
    <mergeCell ref="CRU18:CRX18"/>
    <mergeCell ref="CRY18:CSB18"/>
    <mergeCell ref="CSC18:CSF18"/>
    <mergeCell ref="CSG18:CSJ18"/>
    <mergeCell ref="CSK18:CSN18"/>
    <mergeCell ref="CSO18:CSR18"/>
    <mergeCell ref="CSS18:CSV18"/>
    <mergeCell ref="CSW18:CSZ18"/>
    <mergeCell ref="CTA18:CTD18"/>
    <mergeCell ref="CTE18:CTH18"/>
    <mergeCell ref="CTI18:CTL18"/>
    <mergeCell ref="CTM18:CTP18"/>
    <mergeCell ref="CTQ18:CTT18"/>
    <mergeCell ref="CTU18:CTX18"/>
    <mergeCell ref="CTY18:CUB18"/>
    <mergeCell ref="CUC18:CUF18"/>
    <mergeCell ref="CUG18:CUJ18"/>
    <mergeCell ref="CUK18:CUN18"/>
    <mergeCell ref="CUO18:CUR18"/>
    <mergeCell ref="CUS18:CUV18"/>
    <mergeCell ref="CUW18:CUZ18"/>
    <mergeCell ref="CVA18:CVD18"/>
    <mergeCell ref="CVE18:CVH18"/>
    <mergeCell ref="CVI18:CVL18"/>
    <mergeCell ref="CVM18:CVP18"/>
    <mergeCell ref="CVQ18:CVT18"/>
    <mergeCell ref="CVU18:CVX18"/>
    <mergeCell ref="CVY18:CWB18"/>
    <mergeCell ref="CWC18:CWF18"/>
    <mergeCell ref="CWG18:CWJ18"/>
    <mergeCell ref="CWK18:CWN18"/>
    <mergeCell ref="CWO18:CWR18"/>
    <mergeCell ref="CWS18:CWV18"/>
    <mergeCell ref="CWW18:CWZ18"/>
    <mergeCell ref="CXA18:CXD18"/>
    <mergeCell ref="CXE18:CXH18"/>
    <mergeCell ref="CXI18:CXL18"/>
    <mergeCell ref="CXM18:CXP18"/>
    <mergeCell ref="CXQ18:CXT18"/>
    <mergeCell ref="CXU18:CXX18"/>
    <mergeCell ref="CXY18:CYB18"/>
    <mergeCell ref="CYC18:CYF18"/>
    <mergeCell ref="CYG18:CYJ18"/>
    <mergeCell ref="CYK18:CYN18"/>
    <mergeCell ref="CYO18:CYR18"/>
    <mergeCell ref="CYS18:CYV18"/>
    <mergeCell ref="CYW18:CYZ18"/>
    <mergeCell ref="CZA18:CZD18"/>
    <mergeCell ref="CZE18:CZH18"/>
    <mergeCell ref="CZI18:CZL18"/>
    <mergeCell ref="CZM18:CZP18"/>
    <mergeCell ref="CZQ18:CZT18"/>
    <mergeCell ref="CZU18:CZX18"/>
    <mergeCell ref="CZY18:DAB18"/>
    <mergeCell ref="DAC18:DAF18"/>
    <mergeCell ref="DAG18:DAJ18"/>
    <mergeCell ref="DAK18:DAN18"/>
    <mergeCell ref="DAO18:DAR18"/>
    <mergeCell ref="DAS18:DAV18"/>
    <mergeCell ref="DAW18:DAZ18"/>
    <mergeCell ref="DBA18:DBD18"/>
    <mergeCell ref="DBE18:DBH18"/>
    <mergeCell ref="DBI18:DBL18"/>
    <mergeCell ref="DBM18:DBP18"/>
    <mergeCell ref="DBQ18:DBT18"/>
    <mergeCell ref="DBU18:DBX18"/>
    <mergeCell ref="DBY18:DCB18"/>
    <mergeCell ref="DCC18:DCF18"/>
    <mergeCell ref="DCG18:DCJ18"/>
    <mergeCell ref="DCK18:DCN18"/>
    <mergeCell ref="DCO18:DCR18"/>
    <mergeCell ref="DCS18:DCV18"/>
    <mergeCell ref="DCW18:DCZ18"/>
    <mergeCell ref="DDA18:DDD18"/>
    <mergeCell ref="DDE18:DDH18"/>
    <mergeCell ref="DDI18:DDL18"/>
    <mergeCell ref="DDM18:DDP18"/>
    <mergeCell ref="DDQ18:DDT18"/>
    <mergeCell ref="DDU18:DDX18"/>
    <mergeCell ref="DDY18:DEB18"/>
    <mergeCell ref="DEC18:DEF18"/>
    <mergeCell ref="DEG18:DEJ18"/>
    <mergeCell ref="DEK18:DEN18"/>
    <mergeCell ref="DEO18:DER18"/>
    <mergeCell ref="DES18:DEV18"/>
    <mergeCell ref="DEW18:DEZ18"/>
    <mergeCell ref="DFA18:DFD18"/>
    <mergeCell ref="DFE18:DFH18"/>
    <mergeCell ref="DFI18:DFL18"/>
    <mergeCell ref="DFM18:DFP18"/>
    <mergeCell ref="DFQ18:DFT18"/>
    <mergeCell ref="DFU18:DFX18"/>
    <mergeCell ref="DFY18:DGB18"/>
    <mergeCell ref="DGC18:DGF18"/>
    <mergeCell ref="DGG18:DGJ18"/>
    <mergeCell ref="DGK18:DGN18"/>
    <mergeCell ref="DGO18:DGR18"/>
    <mergeCell ref="DGS18:DGV18"/>
    <mergeCell ref="DGW18:DGZ18"/>
    <mergeCell ref="DHA18:DHD18"/>
    <mergeCell ref="DHE18:DHH18"/>
    <mergeCell ref="DHI18:DHL18"/>
    <mergeCell ref="DHM18:DHP18"/>
    <mergeCell ref="DHQ18:DHT18"/>
    <mergeCell ref="DHU18:DHX18"/>
    <mergeCell ref="DHY18:DIB18"/>
    <mergeCell ref="DIC18:DIF18"/>
    <mergeCell ref="DIG18:DIJ18"/>
    <mergeCell ref="DIK18:DIN18"/>
    <mergeCell ref="DIO18:DIR18"/>
    <mergeCell ref="DIS18:DIV18"/>
    <mergeCell ref="DIW18:DIZ18"/>
    <mergeCell ref="DJA18:DJD18"/>
    <mergeCell ref="DJE18:DJH18"/>
    <mergeCell ref="DJI18:DJL18"/>
    <mergeCell ref="DJM18:DJP18"/>
    <mergeCell ref="DJQ18:DJT18"/>
    <mergeCell ref="DJU18:DJX18"/>
    <mergeCell ref="DJY18:DKB18"/>
    <mergeCell ref="DKC18:DKF18"/>
    <mergeCell ref="DKG18:DKJ18"/>
    <mergeCell ref="DKK18:DKN18"/>
    <mergeCell ref="DKO18:DKR18"/>
    <mergeCell ref="DKS18:DKV18"/>
    <mergeCell ref="DKW18:DKZ18"/>
    <mergeCell ref="DLA18:DLD18"/>
    <mergeCell ref="DLE18:DLH18"/>
    <mergeCell ref="DLI18:DLL18"/>
    <mergeCell ref="DLM18:DLP18"/>
    <mergeCell ref="DLQ18:DLT18"/>
    <mergeCell ref="DLU18:DLX18"/>
    <mergeCell ref="DLY18:DMB18"/>
    <mergeCell ref="DMC18:DMF18"/>
    <mergeCell ref="DMG18:DMJ18"/>
    <mergeCell ref="DMK18:DMN18"/>
    <mergeCell ref="DMO18:DMR18"/>
    <mergeCell ref="DMS18:DMV18"/>
    <mergeCell ref="DMW18:DMZ18"/>
    <mergeCell ref="DNA18:DND18"/>
    <mergeCell ref="DNE18:DNH18"/>
    <mergeCell ref="DNI18:DNL18"/>
    <mergeCell ref="DNM18:DNP18"/>
    <mergeCell ref="DNQ18:DNT18"/>
    <mergeCell ref="DNU18:DNX18"/>
    <mergeCell ref="DNY18:DOB18"/>
    <mergeCell ref="DOC18:DOF18"/>
    <mergeCell ref="DOG18:DOJ18"/>
    <mergeCell ref="DOK18:DON18"/>
    <mergeCell ref="DOO18:DOR18"/>
    <mergeCell ref="DOS18:DOV18"/>
    <mergeCell ref="DOW18:DOZ18"/>
    <mergeCell ref="DPA18:DPD18"/>
    <mergeCell ref="DPE18:DPH18"/>
    <mergeCell ref="DPI18:DPL18"/>
    <mergeCell ref="DPM18:DPP18"/>
    <mergeCell ref="DPQ18:DPT18"/>
    <mergeCell ref="DPU18:DPX18"/>
    <mergeCell ref="DPY18:DQB18"/>
    <mergeCell ref="DQC18:DQF18"/>
    <mergeCell ref="DQG18:DQJ18"/>
    <mergeCell ref="DQK18:DQN18"/>
    <mergeCell ref="DQO18:DQR18"/>
    <mergeCell ref="DQS18:DQV18"/>
    <mergeCell ref="DQW18:DQZ18"/>
    <mergeCell ref="DRA18:DRD18"/>
    <mergeCell ref="DRE18:DRH18"/>
    <mergeCell ref="DRI18:DRL18"/>
    <mergeCell ref="DRM18:DRP18"/>
    <mergeCell ref="DRQ18:DRT18"/>
    <mergeCell ref="DRU18:DRX18"/>
    <mergeCell ref="DRY18:DSB18"/>
    <mergeCell ref="DSC18:DSF18"/>
    <mergeCell ref="DSG18:DSJ18"/>
    <mergeCell ref="DSK18:DSN18"/>
    <mergeCell ref="DSO18:DSR18"/>
    <mergeCell ref="DSS18:DSV18"/>
    <mergeCell ref="DSW18:DSZ18"/>
    <mergeCell ref="DTA18:DTD18"/>
    <mergeCell ref="DTE18:DTH18"/>
    <mergeCell ref="DTI18:DTL18"/>
    <mergeCell ref="DTM18:DTP18"/>
    <mergeCell ref="DTQ18:DTT18"/>
    <mergeCell ref="DTU18:DTX18"/>
    <mergeCell ref="DTY18:DUB18"/>
    <mergeCell ref="DUC18:DUF18"/>
    <mergeCell ref="DUG18:DUJ18"/>
    <mergeCell ref="DUK18:DUN18"/>
    <mergeCell ref="DUO18:DUR18"/>
    <mergeCell ref="DUS18:DUV18"/>
    <mergeCell ref="DUW18:DUZ18"/>
    <mergeCell ref="DVA18:DVD18"/>
    <mergeCell ref="DVE18:DVH18"/>
    <mergeCell ref="DVI18:DVL18"/>
    <mergeCell ref="DVM18:DVP18"/>
    <mergeCell ref="DVQ18:DVT18"/>
    <mergeCell ref="DVU18:DVX18"/>
    <mergeCell ref="DVY18:DWB18"/>
    <mergeCell ref="DWC18:DWF18"/>
    <mergeCell ref="DWG18:DWJ18"/>
    <mergeCell ref="DWK18:DWN18"/>
    <mergeCell ref="DWO18:DWR18"/>
    <mergeCell ref="DWS18:DWV18"/>
    <mergeCell ref="DWW18:DWZ18"/>
    <mergeCell ref="DXA18:DXD18"/>
    <mergeCell ref="DXE18:DXH18"/>
    <mergeCell ref="DXI18:DXL18"/>
    <mergeCell ref="DXM18:DXP18"/>
    <mergeCell ref="DXQ18:DXT18"/>
    <mergeCell ref="DXU18:DXX18"/>
    <mergeCell ref="DXY18:DYB18"/>
    <mergeCell ref="DYC18:DYF18"/>
    <mergeCell ref="DYG18:DYJ18"/>
    <mergeCell ref="DYK18:DYN18"/>
    <mergeCell ref="DYO18:DYR18"/>
    <mergeCell ref="DYS18:DYV18"/>
    <mergeCell ref="DYW18:DYZ18"/>
    <mergeCell ref="DZA18:DZD18"/>
    <mergeCell ref="DZE18:DZH18"/>
    <mergeCell ref="DZI18:DZL18"/>
    <mergeCell ref="DZM18:DZP18"/>
    <mergeCell ref="DZQ18:DZT18"/>
    <mergeCell ref="DZU18:DZX18"/>
    <mergeCell ref="DZY18:EAB18"/>
    <mergeCell ref="EAC18:EAF18"/>
    <mergeCell ref="EAG18:EAJ18"/>
    <mergeCell ref="EAK18:EAN18"/>
    <mergeCell ref="EAO18:EAR18"/>
    <mergeCell ref="EAS18:EAV18"/>
    <mergeCell ref="EAW18:EAZ18"/>
    <mergeCell ref="EBA18:EBD18"/>
    <mergeCell ref="EBE18:EBH18"/>
    <mergeCell ref="EBI18:EBL18"/>
    <mergeCell ref="EBM18:EBP18"/>
    <mergeCell ref="EBQ18:EBT18"/>
    <mergeCell ref="EBU18:EBX18"/>
    <mergeCell ref="EBY18:ECB18"/>
    <mergeCell ref="ECC18:ECF18"/>
    <mergeCell ref="ECG18:ECJ18"/>
    <mergeCell ref="ECK18:ECN18"/>
    <mergeCell ref="ECO18:ECR18"/>
    <mergeCell ref="ECS18:ECV18"/>
    <mergeCell ref="ECW18:ECZ18"/>
    <mergeCell ref="EDA18:EDD18"/>
    <mergeCell ref="EDE18:EDH18"/>
    <mergeCell ref="EDI18:EDL18"/>
    <mergeCell ref="EDM18:EDP18"/>
    <mergeCell ref="EDQ18:EDT18"/>
    <mergeCell ref="EDU18:EDX18"/>
    <mergeCell ref="EDY18:EEB18"/>
    <mergeCell ref="EEC18:EEF18"/>
    <mergeCell ref="EEG18:EEJ18"/>
    <mergeCell ref="EEK18:EEN18"/>
    <mergeCell ref="EEO18:EER18"/>
    <mergeCell ref="EES18:EEV18"/>
    <mergeCell ref="EEW18:EEZ18"/>
    <mergeCell ref="EFA18:EFD18"/>
    <mergeCell ref="EFE18:EFH18"/>
    <mergeCell ref="EFI18:EFL18"/>
    <mergeCell ref="EFM18:EFP18"/>
    <mergeCell ref="EFQ18:EFT18"/>
    <mergeCell ref="EFU18:EFX18"/>
    <mergeCell ref="EFY18:EGB18"/>
    <mergeCell ref="EGC18:EGF18"/>
    <mergeCell ref="EGG18:EGJ18"/>
    <mergeCell ref="EGK18:EGN18"/>
    <mergeCell ref="EGO18:EGR18"/>
    <mergeCell ref="EGS18:EGV18"/>
    <mergeCell ref="EGW18:EGZ18"/>
    <mergeCell ref="EHA18:EHD18"/>
    <mergeCell ref="EHE18:EHH18"/>
    <mergeCell ref="EHI18:EHL18"/>
    <mergeCell ref="EHM18:EHP18"/>
    <mergeCell ref="EHQ18:EHT18"/>
    <mergeCell ref="EHU18:EHX18"/>
    <mergeCell ref="EHY18:EIB18"/>
    <mergeCell ref="EIC18:EIF18"/>
    <mergeCell ref="EIG18:EIJ18"/>
    <mergeCell ref="EIK18:EIN18"/>
    <mergeCell ref="EIO18:EIR18"/>
    <mergeCell ref="EIS18:EIV18"/>
    <mergeCell ref="EIW18:EIZ18"/>
    <mergeCell ref="EJA18:EJD18"/>
    <mergeCell ref="EJE18:EJH18"/>
    <mergeCell ref="EJI18:EJL18"/>
    <mergeCell ref="EJM18:EJP18"/>
    <mergeCell ref="EJQ18:EJT18"/>
    <mergeCell ref="EJU18:EJX18"/>
    <mergeCell ref="EJY18:EKB18"/>
    <mergeCell ref="EKC18:EKF18"/>
    <mergeCell ref="EKG18:EKJ18"/>
    <mergeCell ref="EKK18:EKN18"/>
    <mergeCell ref="EKO18:EKR18"/>
    <mergeCell ref="EKS18:EKV18"/>
    <mergeCell ref="EKW18:EKZ18"/>
    <mergeCell ref="ELA18:ELD18"/>
    <mergeCell ref="ELE18:ELH18"/>
    <mergeCell ref="ELI18:ELL18"/>
    <mergeCell ref="ELM18:ELP18"/>
    <mergeCell ref="ELQ18:ELT18"/>
    <mergeCell ref="ELU18:ELX18"/>
    <mergeCell ref="ELY18:EMB18"/>
    <mergeCell ref="EMC18:EMF18"/>
    <mergeCell ref="EMG18:EMJ18"/>
    <mergeCell ref="EMK18:EMN18"/>
    <mergeCell ref="EMO18:EMR18"/>
    <mergeCell ref="EMS18:EMV18"/>
    <mergeCell ref="EMW18:EMZ18"/>
    <mergeCell ref="ENA18:END18"/>
    <mergeCell ref="ENE18:ENH18"/>
    <mergeCell ref="ENI18:ENL18"/>
    <mergeCell ref="ENM18:ENP18"/>
    <mergeCell ref="ENQ18:ENT18"/>
    <mergeCell ref="ENU18:ENX18"/>
    <mergeCell ref="ENY18:EOB18"/>
    <mergeCell ref="EOC18:EOF18"/>
    <mergeCell ref="EOG18:EOJ18"/>
    <mergeCell ref="EOK18:EON18"/>
    <mergeCell ref="EOO18:EOR18"/>
    <mergeCell ref="EOS18:EOV18"/>
    <mergeCell ref="EOW18:EOZ18"/>
    <mergeCell ref="EPA18:EPD18"/>
    <mergeCell ref="EPE18:EPH18"/>
    <mergeCell ref="EPI18:EPL18"/>
    <mergeCell ref="EPM18:EPP18"/>
    <mergeCell ref="EPQ18:EPT18"/>
    <mergeCell ref="EPU18:EPX18"/>
    <mergeCell ref="EPY18:EQB18"/>
    <mergeCell ref="EQC18:EQF18"/>
    <mergeCell ref="EQG18:EQJ18"/>
    <mergeCell ref="EQK18:EQN18"/>
    <mergeCell ref="EQO18:EQR18"/>
    <mergeCell ref="EQS18:EQV18"/>
    <mergeCell ref="EQW18:EQZ18"/>
    <mergeCell ref="ERA18:ERD18"/>
    <mergeCell ref="ERE18:ERH18"/>
    <mergeCell ref="ERI18:ERL18"/>
    <mergeCell ref="ERM18:ERP18"/>
    <mergeCell ref="ERQ18:ERT18"/>
    <mergeCell ref="ERU18:ERX18"/>
    <mergeCell ref="ERY18:ESB18"/>
    <mergeCell ref="ESC18:ESF18"/>
    <mergeCell ref="ESG18:ESJ18"/>
    <mergeCell ref="ESK18:ESN18"/>
    <mergeCell ref="ESO18:ESR18"/>
    <mergeCell ref="ESS18:ESV18"/>
    <mergeCell ref="ESW18:ESZ18"/>
    <mergeCell ref="ETA18:ETD18"/>
    <mergeCell ref="ETE18:ETH18"/>
    <mergeCell ref="ETI18:ETL18"/>
    <mergeCell ref="ETM18:ETP18"/>
    <mergeCell ref="ETQ18:ETT18"/>
    <mergeCell ref="ETU18:ETX18"/>
    <mergeCell ref="ETY18:EUB18"/>
    <mergeCell ref="EUC18:EUF18"/>
    <mergeCell ref="EUG18:EUJ18"/>
    <mergeCell ref="EUK18:EUN18"/>
    <mergeCell ref="EUO18:EUR18"/>
    <mergeCell ref="EUS18:EUV18"/>
    <mergeCell ref="EUW18:EUZ18"/>
    <mergeCell ref="EVA18:EVD18"/>
    <mergeCell ref="EVE18:EVH18"/>
    <mergeCell ref="EVI18:EVL18"/>
    <mergeCell ref="EVM18:EVP18"/>
    <mergeCell ref="EVQ18:EVT18"/>
    <mergeCell ref="EVU18:EVX18"/>
    <mergeCell ref="EVY18:EWB18"/>
    <mergeCell ref="EWC18:EWF18"/>
    <mergeCell ref="EWG18:EWJ18"/>
    <mergeCell ref="EWK18:EWN18"/>
    <mergeCell ref="EWO18:EWR18"/>
    <mergeCell ref="EWS18:EWV18"/>
    <mergeCell ref="EWW18:EWZ18"/>
    <mergeCell ref="EXA18:EXD18"/>
    <mergeCell ref="EXE18:EXH18"/>
    <mergeCell ref="EXI18:EXL18"/>
    <mergeCell ref="EXM18:EXP18"/>
    <mergeCell ref="EXQ18:EXT18"/>
    <mergeCell ref="EXU18:EXX18"/>
    <mergeCell ref="EXY18:EYB18"/>
    <mergeCell ref="EYC18:EYF18"/>
    <mergeCell ref="EYG18:EYJ18"/>
    <mergeCell ref="EYK18:EYN18"/>
    <mergeCell ref="EYO18:EYR18"/>
    <mergeCell ref="EYS18:EYV18"/>
    <mergeCell ref="EYW18:EYZ18"/>
    <mergeCell ref="EZA18:EZD18"/>
    <mergeCell ref="EZE18:EZH18"/>
    <mergeCell ref="EZI18:EZL18"/>
    <mergeCell ref="EZM18:EZP18"/>
    <mergeCell ref="EZQ18:EZT18"/>
    <mergeCell ref="EZU18:EZX18"/>
    <mergeCell ref="EZY18:FAB18"/>
    <mergeCell ref="FAC18:FAF18"/>
    <mergeCell ref="FAG18:FAJ18"/>
    <mergeCell ref="FAK18:FAN18"/>
    <mergeCell ref="FAO18:FAR18"/>
    <mergeCell ref="FAS18:FAV18"/>
    <mergeCell ref="FAW18:FAZ18"/>
    <mergeCell ref="FBA18:FBD18"/>
    <mergeCell ref="FBE18:FBH18"/>
    <mergeCell ref="FBI18:FBL18"/>
    <mergeCell ref="FBM18:FBP18"/>
    <mergeCell ref="FBQ18:FBT18"/>
    <mergeCell ref="FBU18:FBX18"/>
    <mergeCell ref="FBY18:FCB18"/>
    <mergeCell ref="FCC18:FCF18"/>
    <mergeCell ref="FCG18:FCJ18"/>
    <mergeCell ref="FCK18:FCN18"/>
    <mergeCell ref="FCO18:FCR18"/>
    <mergeCell ref="FCS18:FCV18"/>
    <mergeCell ref="FCW18:FCZ18"/>
    <mergeCell ref="FDA18:FDD18"/>
    <mergeCell ref="FDE18:FDH18"/>
    <mergeCell ref="FDI18:FDL18"/>
    <mergeCell ref="FDM18:FDP18"/>
    <mergeCell ref="FDQ18:FDT18"/>
    <mergeCell ref="FDU18:FDX18"/>
    <mergeCell ref="FDY18:FEB18"/>
    <mergeCell ref="FEC18:FEF18"/>
    <mergeCell ref="FEG18:FEJ18"/>
    <mergeCell ref="FEK18:FEN18"/>
    <mergeCell ref="FEO18:FER18"/>
    <mergeCell ref="FES18:FEV18"/>
    <mergeCell ref="FEW18:FEZ18"/>
    <mergeCell ref="FFA18:FFD18"/>
    <mergeCell ref="FFE18:FFH18"/>
    <mergeCell ref="FFI18:FFL18"/>
    <mergeCell ref="FFM18:FFP18"/>
    <mergeCell ref="FFQ18:FFT18"/>
    <mergeCell ref="FFU18:FFX18"/>
    <mergeCell ref="FFY18:FGB18"/>
    <mergeCell ref="FGC18:FGF18"/>
    <mergeCell ref="FGG18:FGJ18"/>
    <mergeCell ref="FGK18:FGN18"/>
    <mergeCell ref="FGO18:FGR18"/>
    <mergeCell ref="FGS18:FGV18"/>
    <mergeCell ref="FGW18:FGZ18"/>
    <mergeCell ref="FHA18:FHD18"/>
    <mergeCell ref="FHE18:FHH18"/>
    <mergeCell ref="FHI18:FHL18"/>
    <mergeCell ref="FHM18:FHP18"/>
    <mergeCell ref="FHQ18:FHT18"/>
    <mergeCell ref="FHU18:FHX18"/>
    <mergeCell ref="FHY18:FIB18"/>
    <mergeCell ref="FIC18:FIF18"/>
    <mergeCell ref="FIG18:FIJ18"/>
    <mergeCell ref="FIK18:FIN18"/>
    <mergeCell ref="FIO18:FIR18"/>
    <mergeCell ref="FIS18:FIV18"/>
    <mergeCell ref="FIW18:FIZ18"/>
    <mergeCell ref="FJA18:FJD18"/>
    <mergeCell ref="FJE18:FJH18"/>
    <mergeCell ref="FJI18:FJL18"/>
    <mergeCell ref="FJM18:FJP18"/>
    <mergeCell ref="FJQ18:FJT18"/>
    <mergeCell ref="FJU18:FJX18"/>
    <mergeCell ref="FJY18:FKB18"/>
    <mergeCell ref="FKC18:FKF18"/>
    <mergeCell ref="FKG18:FKJ18"/>
    <mergeCell ref="FKK18:FKN18"/>
    <mergeCell ref="FKO18:FKR18"/>
    <mergeCell ref="FKS18:FKV18"/>
    <mergeCell ref="FKW18:FKZ18"/>
    <mergeCell ref="FLA18:FLD18"/>
    <mergeCell ref="FLE18:FLH18"/>
    <mergeCell ref="FLI18:FLL18"/>
    <mergeCell ref="FLM18:FLP18"/>
    <mergeCell ref="FLQ18:FLT18"/>
    <mergeCell ref="FLU18:FLX18"/>
    <mergeCell ref="FLY18:FMB18"/>
    <mergeCell ref="FMC18:FMF18"/>
    <mergeCell ref="FMG18:FMJ18"/>
    <mergeCell ref="FMK18:FMN18"/>
    <mergeCell ref="FMO18:FMR18"/>
    <mergeCell ref="FMS18:FMV18"/>
    <mergeCell ref="FMW18:FMZ18"/>
    <mergeCell ref="FNA18:FND18"/>
    <mergeCell ref="FNE18:FNH18"/>
    <mergeCell ref="FNI18:FNL18"/>
    <mergeCell ref="FNM18:FNP18"/>
    <mergeCell ref="FNQ18:FNT18"/>
    <mergeCell ref="FNU18:FNX18"/>
    <mergeCell ref="FNY18:FOB18"/>
    <mergeCell ref="FOC18:FOF18"/>
    <mergeCell ref="FOG18:FOJ18"/>
    <mergeCell ref="FOK18:FON18"/>
    <mergeCell ref="FOO18:FOR18"/>
    <mergeCell ref="FOS18:FOV18"/>
    <mergeCell ref="FOW18:FOZ18"/>
    <mergeCell ref="FPA18:FPD18"/>
    <mergeCell ref="FPE18:FPH18"/>
    <mergeCell ref="FPI18:FPL18"/>
    <mergeCell ref="FPM18:FPP18"/>
    <mergeCell ref="FPQ18:FPT18"/>
    <mergeCell ref="FPU18:FPX18"/>
    <mergeCell ref="FPY18:FQB18"/>
    <mergeCell ref="FQC18:FQF18"/>
    <mergeCell ref="FQG18:FQJ18"/>
    <mergeCell ref="FQK18:FQN18"/>
    <mergeCell ref="FQO18:FQR18"/>
    <mergeCell ref="FQS18:FQV18"/>
    <mergeCell ref="FQW18:FQZ18"/>
    <mergeCell ref="FRA18:FRD18"/>
    <mergeCell ref="FRE18:FRH18"/>
    <mergeCell ref="FRI18:FRL18"/>
    <mergeCell ref="FRM18:FRP18"/>
    <mergeCell ref="FRQ18:FRT18"/>
    <mergeCell ref="FRU18:FRX18"/>
    <mergeCell ref="FRY18:FSB18"/>
    <mergeCell ref="FSC18:FSF18"/>
    <mergeCell ref="FSG18:FSJ18"/>
    <mergeCell ref="FSK18:FSN18"/>
    <mergeCell ref="FSO18:FSR18"/>
    <mergeCell ref="FSS18:FSV18"/>
    <mergeCell ref="FSW18:FSZ18"/>
    <mergeCell ref="FTA18:FTD18"/>
    <mergeCell ref="FTE18:FTH18"/>
    <mergeCell ref="FTI18:FTL18"/>
    <mergeCell ref="FTM18:FTP18"/>
    <mergeCell ref="FTQ18:FTT18"/>
    <mergeCell ref="FTU18:FTX18"/>
    <mergeCell ref="FTY18:FUB18"/>
    <mergeCell ref="FUC18:FUF18"/>
    <mergeCell ref="FUG18:FUJ18"/>
    <mergeCell ref="FUK18:FUN18"/>
    <mergeCell ref="FUO18:FUR18"/>
    <mergeCell ref="FUS18:FUV18"/>
    <mergeCell ref="FUW18:FUZ18"/>
    <mergeCell ref="FVA18:FVD18"/>
    <mergeCell ref="FVE18:FVH18"/>
    <mergeCell ref="FVI18:FVL18"/>
    <mergeCell ref="FVM18:FVP18"/>
    <mergeCell ref="FVQ18:FVT18"/>
    <mergeCell ref="FVU18:FVX18"/>
    <mergeCell ref="FVY18:FWB18"/>
    <mergeCell ref="FWC18:FWF18"/>
    <mergeCell ref="FWG18:FWJ18"/>
    <mergeCell ref="FWK18:FWN18"/>
    <mergeCell ref="FWO18:FWR18"/>
    <mergeCell ref="FWS18:FWV18"/>
    <mergeCell ref="FWW18:FWZ18"/>
    <mergeCell ref="FXA18:FXD18"/>
    <mergeCell ref="FXE18:FXH18"/>
    <mergeCell ref="FXI18:FXL18"/>
    <mergeCell ref="FXM18:FXP18"/>
    <mergeCell ref="FXQ18:FXT18"/>
    <mergeCell ref="FXU18:FXX18"/>
    <mergeCell ref="FXY18:FYB18"/>
    <mergeCell ref="FYC18:FYF18"/>
    <mergeCell ref="FYG18:FYJ18"/>
    <mergeCell ref="FYK18:FYN18"/>
    <mergeCell ref="FYO18:FYR18"/>
    <mergeCell ref="FYS18:FYV18"/>
    <mergeCell ref="FYW18:FYZ18"/>
    <mergeCell ref="FZA18:FZD18"/>
    <mergeCell ref="FZE18:FZH18"/>
    <mergeCell ref="FZI18:FZL18"/>
    <mergeCell ref="FZM18:FZP18"/>
    <mergeCell ref="FZQ18:FZT18"/>
    <mergeCell ref="FZU18:FZX18"/>
    <mergeCell ref="FZY18:GAB18"/>
    <mergeCell ref="GAC18:GAF18"/>
    <mergeCell ref="GAG18:GAJ18"/>
    <mergeCell ref="GAK18:GAN18"/>
    <mergeCell ref="GAO18:GAR18"/>
    <mergeCell ref="GAS18:GAV18"/>
    <mergeCell ref="GAW18:GAZ18"/>
    <mergeCell ref="GBA18:GBD18"/>
    <mergeCell ref="GBE18:GBH18"/>
    <mergeCell ref="GBI18:GBL18"/>
    <mergeCell ref="GBM18:GBP18"/>
    <mergeCell ref="GBQ18:GBT18"/>
    <mergeCell ref="GBU18:GBX18"/>
    <mergeCell ref="GBY18:GCB18"/>
    <mergeCell ref="GCC18:GCF18"/>
    <mergeCell ref="GCG18:GCJ18"/>
    <mergeCell ref="GCK18:GCN18"/>
    <mergeCell ref="GCO18:GCR18"/>
    <mergeCell ref="GCS18:GCV18"/>
    <mergeCell ref="GCW18:GCZ18"/>
    <mergeCell ref="GDA18:GDD18"/>
    <mergeCell ref="GDE18:GDH18"/>
    <mergeCell ref="GDI18:GDL18"/>
    <mergeCell ref="GDM18:GDP18"/>
    <mergeCell ref="GDQ18:GDT18"/>
    <mergeCell ref="GDU18:GDX18"/>
    <mergeCell ref="GDY18:GEB18"/>
    <mergeCell ref="GEC18:GEF18"/>
    <mergeCell ref="GEG18:GEJ18"/>
    <mergeCell ref="GEK18:GEN18"/>
    <mergeCell ref="GEO18:GER18"/>
    <mergeCell ref="GES18:GEV18"/>
    <mergeCell ref="GEW18:GEZ18"/>
    <mergeCell ref="GFA18:GFD18"/>
    <mergeCell ref="GFE18:GFH18"/>
    <mergeCell ref="GFI18:GFL18"/>
    <mergeCell ref="GFM18:GFP18"/>
    <mergeCell ref="GFQ18:GFT18"/>
    <mergeCell ref="GFU18:GFX18"/>
    <mergeCell ref="GFY18:GGB18"/>
    <mergeCell ref="GGC18:GGF18"/>
    <mergeCell ref="GGG18:GGJ18"/>
    <mergeCell ref="GGK18:GGN18"/>
    <mergeCell ref="GGO18:GGR18"/>
    <mergeCell ref="GGS18:GGV18"/>
    <mergeCell ref="GGW18:GGZ18"/>
    <mergeCell ref="GHA18:GHD18"/>
    <mergeCell ref="GHE18:GHH18"/>
    <mergeCell ref="GHI18:GHL18"/>
    <mergeCell ref="GHM18:GHP18"/>
    <mergeCell ref="GHQ18:GHT18"/>
    <mergeCell ref="GHU18:GHX18"/>
    <mergeCell ref="GHY18:GIB18"/>
    <mergeCell ref="GIC18:GIF18"/>
    <mergeCell ref="GIG18:GIJ18"/>
    <mergeCell ref="GIK18:GIN18"/>
    <mergeCell ref="GIO18:GIR18"/>
    <mergeCell ref="GIS18:GIV18"/>
    <mergeCell ref="GIW18:GIZ18"/>
    <mergeCell ref="GJA18:GJD18"/>
    <mergeCell ref="GJE18:GJH18"/>
    <mergeCell ref="GJI18:GJL18"/>
    <mergeCell ref="GJM18:GJP18"/>
    <mergeCell ref="GJQ18:GJT18"/>
    <mergeCell ref="GJU18:GJX18"/>
    <mergeCell ref="GJY18:GKB18"/>
    <mergeCell ref="GKC18:GKF18"/>
    <mergeCell ref="GKG18:GKJ18"/>
    <mergeCell ref="GKK18:GKN18"/>
    <mergeCell ref="GKO18:GKR18"/>
    <mergeCell ref="GKS18:GKV18"/>
    <mergeCell ref="GKW18:GKZ18"/>
    <mergeCell ref="GLA18:GLD18"/>
    <mergeCell ref="GLE18:GLH18"/>
    <mergeCell ref="GLI18:GLL18"/>
    <mergeCell ref="GLM18:GLP18"/>
    <mergeCell ref="GLQ18:GLT18"/>
    <mergeCell ref="GLU18:GLX18"/>
    <mergeCell ref="GLY18:GMB18"/>
    <mergeCell ref="GMC18:GMF18"/>
    <mergeCell ref="GMG18:GMJ18"/>
    <mergeCell ref="GMK18:GMN18"/>
    <mergeCell ref="GMO18:GMR18"/>
    <mergeCell ref="GMS18:GMV18"/>
    <mergeCell ref="GMW18:GMZ18"/>
    <mergeCell ref="GNA18:GND18"/>
    <mergeCell ref="GNE18:GNH18"/>
    <mergeCell ref="GNI18:GNL18"/>
    <mergeCell ref="GNM18:GNP18"/>
    <mergeCell ref="GNQ18:GNT18"/>
    <mergeCell ref="GNU18:GNX18"/>
    <mergeCell ref="GNY18:GOB18"/>
    <mergeCell ref="GOC18:GOF18"/>
    <mergeCell ref="GOG18:GOJ18"/>
    <mergeCell ref="GOK18:GON18"/>
    <mergeCell ref="GOO18:GOR18"/>
    <mergeCell ref="GOS18:GOV18"/>
    <mergeCell ref="GOW18:GOZ18"/>
    <mergeCell ref="GPA18:GPD18"/>
    <mergeCell ref="GPE18:GPH18"/>
    <mergeCell ref="GPI18:GPL18"/>
    <mergeCell ref="GPM18:GPP18"/>
    <mergeCell ref="GPQ18:GPT18"/>
    <mergeCell ref="GPU18:GPX18"/>
    <mergeCell ref="GPY18:GQB18"/>
    <mergeCell ref="GQC18:GQF18"/>
    <mergeCell ref="GQG18:GQJ18"/>
    <mergeCell ref="GQK18:GQN18"/>
    <mergeCell ref="GQO18:GQR18"/>
    <mergeCell ref="GQS18:GQV18"/>
    <mergeCell ref="GQW18:GQZ18"/>
    <mergeCell ref="GRA18:GRD18"/>
    <mergeCell ref="GRE18:GRH18"/>
    <mergeCell ref="GRI18:GRL18"/>
    <mergeCell ref="GRM18:GRP18"/>
    <mergeCell ref="GRQ18:GRT18"/>
    <mergeCell ref="GRU18:GRX18"/>
    <mergeCell ref="GRY18:GSB18"/>
    <mergeCell ref="GSC18:GSF18"/>
    <mergeCell ref="GSG18:GSJ18"/>
    <mergeCell ref="GSK18:GSN18"/>
    <mergeCell ref="GSO18:GSR18"/>
    <mergeCell ref="GSS18:GSV18"/>
    <mergeCell ref="GSW18:GSZ18"/>
    <mergeCell ref="GTA18:GTD18"/>
    <mergeCell ref="GTE18:GTH18"/>
    <mergeCell ref="GTI18:GTL18"/>
    <mergeCell ref="GTM18:GTP18"/>
    <mergeCell ref="GTQ18:GTT18"/>
    <mergeCell ref="GTU18:GTX18"/>
    <mergeCell ref="GTY18:GUB18"/>
    <mergeCell ref="GUC18:GUF18"/>
    <mergeCell ref="GUG18:GUJ18"/>
    <mergeCell ref="GUK18:GUN18"/>
    <mergeCell ref="GUO18:GUR18"/>
    <mergeCell ref="GUS18:GUV18"/>
    <mergeCell ref="GUW18:GUZ18"/>
    <mergeCell ref="GVA18:GVD18"/>
    <mergeCell ref="GVE18:GVH18"/>
    <mergeCell ref="GVI18:GVL18"/>
    <mergeCell ref="GVM18:GVP18"/>
    <mergeCell ref="GVQ18:GVT18"/>
    <mergeCell ref="GVU18:GVX18"/>
    <mergeCell ref="GVY18:GWB18"/>
    <mergeCell ref="GWC18:GWF18"/>
    <mergeCell ref="GWG18:GWJ18"/>
    <mergeCell ref="GWK18:GWN18"/>
    <mergeCell ref="GWO18:GWR18"/>
    <mergeCell ref="GWS18:GWV18"/>
    <mergeCell ref="GWW18:GWZ18"/>
    <mergeCell ref="GXA18:GXD18"/>
    <mergeCell ref="GXE18:GXH18"/>
    <mergeCell ref="GXI18:GXL18"/>
    <mergeCell ref="GXM18:GXP18"/>
    <mergeCell ref="GXQ18:GXT18"/>
    <mergeCell ref="GXU18:GXX18"/>
    <mergeCell ref="GXY18:GYB18"/>
    <mergeCell ref="GYC18:GYF18"/>
    <mergeCell ref="GYG18:GYJ18"/>
    <mergeCell ref="GYK18:GYN18"/>
    <mergeCell ref="GYO18:GYR18"/>
    <mergeCell ref="GYS18:GYV18"/>
    <mergeCell ref="GYW18:GYZ18"/>
    <mergeCell ref="GZA18:GZD18"/>
    <mergeCell ref="GZE18:GZH18"/>
    <mergeCell ref="GZI18:GZL18"/>
    <mergeCell ref="GZM18:GZP18"/>
    <mergeCell ref="GZQ18:GZT18"/>
    <mergeCell ref="GZU18:GZX18"/>
    <mergeCell ref="GZY18:HAB18"/>
    <mergeCell ref="HAC18:HAF18"/>
    <mergeCell ref="HAG18:HAJ18"/>
    <mergeCell ref="HAK18:HAN18"/>
    <mergeCell ref="HAO18:HAR18"/>
    <mergeCell ref="HAS18:HAV18"/>
    <mergeCell ref="HAW18:HAZ18"/>
    <mergeCell ref="HBA18:HBD18"/>
    <mergeCell ref="HBE18:HBH18"/>
    <mergeCell ref="HBI18:HBL18"/>
    <mergeCell ref="HBM18:HBP18"/>
    <mergeCell ref="HBQ18:HBT18"/>
    <mergeCell ref="HBU18:HBX18"/>
    <mergeCell ref="HBY18:HCB18"/>
    <mergeCell ref="HCC18:HCF18"/>
    <mergeCell ref="HCG18:HCJ18"/>
    <mergeCell ref="HCK18:HCN18"/>
    <mergeCell ref="HCO18:HCR18"/>
    <mergeCell ref="HCS18:HCV18"/>
    <mergeCell ref="HCW18:HCZ18"/>
    <mergeCell ref="HDA18:HDD18"/>
    <mergeCell ref="HDE18:HDH18"/>
    <mergeCell ref="HDI18:HDL18"/>
    <mergeCell ref="HDM18:HDP18"/>
    <mergeCell ref="HDQ18:HDT18"/>
    <mergeCell ref="HDU18:HDX18"/>
    <mergeCell ref="HDY18:HEB18"/>
    <mergeCell ref="HEC18:HEF18"/>
    <mergeCell ref="HEG18:HEJ18"/>
    <mergeCell ref="HEK18:HEN18"/>
    <mergeCell ref="HEO18:HER18"/>
    <mergeCell ref="HES18:HEV18"/>
    <mergeCell ref="HEW18:HEZ18"/>
    <mergeCell ref="HFA18:HFD18"/>
    <mergeCell ref="HFE18:HFH18"/>
    <mergeCell ref="HFI18:HFL18"/>
    <mergeCell ref="HFM18:HFP18"/>
    <mergeCell ref="HFQ18:HFT18"/>
    <mergeCell ref="HFU18:HFX18"/>
    <mergeCell ref="HFY18:HGB18"/>
    <mergeCell ref="HGC18:HGF18"/>
    <mergeCell ref="HGG18:HGJ18"/>
    <mergeCell ref="HGK18:HGN18"/>
    <mergeCell ref="HGO18:HGR18"/>
    <mergeCell ref="HGS18:HGV18"/>
    <mergeCell ref="HGW18:HGZ18"/>
    <mergeCell ref="HHA18:HHD18"/>
    <mergeCell ref="HHE18:HHH18"/>
    <mergeCell ref="HHI18:HHL18"/>
    <mergeCell ref="HHM18:HHP18"/>
    <mergeCell ref="HHQ18:HHT18"/>
    <mergeCell ref="HHU18:HHX18"/>
    <mergeCell ref="HHY18:HIB18"/>
    <mergeCell ref="HIC18:HIF18"/>
    <mergeCell ref="HIG18:HIJ18"/>
    <mergeCell ref="HIK18:HIN18"/>
    <mergeCell ref="HIO18:HIR18"/>
    <mergeCell ref="HIS18:HIV18"/>
    <mergeCell ref="HIW18:HIZ18"/>
    <mergeCell ref="HJA18:HJD18"/>
    <mergeCell ref="HJE18:HJH18"/>
    <mergeCell ref="HJI18:HJL18"/>
    <mergeCell ref="HJM18:HJP18"/>
    <mergeCell ref="HJQ18:HJT18"/>
    <mergeCell ref="HJU18:HJX18"/>
    <mergeCell ref="HJY18:HKB18"/>
    <mergeCell ref="HKC18:HKF18"/>
    <mergeCell ref="HKG18:HKJ18"/>
    <mergeCell ref="HKK18:HKN18"/>
    <mergeCell ref="HKO18:HKR18"/>
    <mergeCell ref="HKS18:HKV18"/>
    <mergeCell ref="HKW18:HKZ18"/>
    <mergeCell ref="HLA18:HLD18"/>
    <mergeCell ref="HLE18:HLH18"/>
    <mergeCell ref="HLI18:HLL18"/>
    <mergeCell ref="HLM18:HLP18"/>
    <mergeCell ref="HLQ18:HLT18"/>
    <mergeCell ref="HLU18:HLX18"/>
    <mergeCell ref="HLY18:HMB18"/>
    <mergeCell ref="HMC18:HMF18"/>
    <mergeCell ref="HMG18:HMJ18"/>
    <mergeCell ref="HMK18:HMN18"/>
    <mergeCell ref="HMO18:HMR18"/>
    <mergeCell ref="HMS18:HMV18"/>
    <mergeCell ref="HMW18:HMZ18"/>
    <mergeCell ref="HNA18:HND18"/>
    <mergeCell ref="HNE18:HNH18"/>
    <mergeCell ref="HNI18:HNL18"/>
    <mergeCell ref="HNM18:HNP18"/>
    <mergeCell ref="HNQ18:HNT18"/>
    <mergeCell ref="HNU18:HNX18"/>
    <mergeCell ref="HNY18:HOB18"/>
    <mergeCell ref="HOC18:HOF18"/>
    <mergeCell ref="HOG18:HOJ18"/>
    <mergeCell ref="HOK18:HON18"/>
    <mergeCell ref="HOO18:HOR18"/>
    <mergeCell ref="HOS18:HOV18"/>
    <mergeCell ref="HOW18:HOZ18"/>
    <mergeCell ref="HPA18:HPD18"/>
    <mergeCell ref="HPE18:HPH18"/>
    <mergeCell ref="HPI18:HPL18"/>
    <mergeCell ref="HPM18:HPP18"/>
    <mergeCell ref="HPQ18:HPT18"/>
    <mergeCell ref="HPU18:HPX18"/>
    <mergeCell ref="HPY18:HQB18"/>
    <mergeCell ref="HQC18:HQF18"/>
    <mergeCell ref="HQG18:HQJ18"/>
    <mergeCell ref="HQK18:HQN18"/>
    <mergeCell ref="HQO18:HQR18"/>
    <mergeCell ref="HQS18:HQV18"/>
    <mergeCell ref="HQW18:HQZ18"/>
    <mergeCell ref="HRA18:HRD18"/>
    <mergeCell ref="HRE18:HRH18"/>
    <mergeCell ref="HRI18:HRL18"/>
    <mergeCell ref="HRM18:HRP18"/>
    <mergeCell ref="HRQ18:HRT18"/>
    <mergeCell ref="HRU18:HRX18"/>
    <mergeCell ref="HRY18:HSB18"/>
    <mergeCell ref="HSC18:HSF18"/>
    <mergeCell ref="HSG18:HSJ18"/>
    <mergeCell ref="HSK18:HSN18"/>
    <mergeCell ref="HSO18:HSR18"/>
    <mergeCell ref="HSS18:HSV18"/>
    <mergeCell ref="HSW18:HSZ18"/>
    <mergeCell ref="HTA18:HTD18"/>
    <mergeCell ref="HTE18:HTH18"/>
    <mergeCell ref="HTI18:HTL18"/>
    <mergeCell ref="HTM18:HTP18"/>
    <mergeCell ref="HTQ18:HTT18"/>
    <mergeCell ref="HTU18:HTX18"/>
    <mergeCell ref="HTY18:HUB18"/>
    <mergeCell ref="HUC18:HUF18"/>
    <mergeCell ref="HUG18:HUJ18"/>
    <mergeCell ref="HUK18:HUN18"/>
    <mergeCell ref="HUO18:HUR18"/>
    <mergeCell ref="HUS18:HUV18"/>
    <mergeCell ref="HUW18:HUZ18"/>
    <mergeCell ref="HVA18:HVD18"/>
    <mergeCell ref="HVE18:HVH18"/>
    <mergeCell ref="HVI18:HVL18"/>
    <mergeCell ref="HVM18:HVP18"/>
    <mergeCell ref="HVQ18:HVT18"/>
    <mergeCell ref="HVU18:HVX18"/>
    <mergeCell ref="HVY18:HWB18"/>
    <mergeCell ref="HWC18:HWF18"/>
    <mergeCell ref="HWG18:HWJ18"/>
    <mergeCell ref="HWK18:HWN18"/>
    <mergeCell ref="HWO18:HWR18"/>
    <mergeCell ref="HWS18:HWV18"/>
    <mergeCell ref="HWW18:HWZ18"/>
    <mergeCell ref="HXA18:HXD18"/>
    <mergeCell ref="HXE18:HXH18"/>
    <mergeCell ref="HXI18:HXL18"/>
    <mergeCell ref="HXM18:HXP18"/>
    <mergeCell ref="HXQ18:HXT18"/>
    <mergeCell ref="HXU18:HXX18"/>
    <mergeCell ref="HXY18:HYB18"/>
    <mergeCell ref="HYC18:HYF18"/>
    <mergeCell ref="HYG18:HYJ18"/>
    <mergeCell ref="HYK18:HYN18"/>
    <mergeCell ref="HYO18:HYR18"/>
    <mergeCell ref="HYS18:HYV18"/>
    <mergeCell ref="HYW18:HYZ18"/>
    <mergeCell ref="HZA18:HZD18"/>
    <mergeCell ref="HZE18:HZH18"/>
    <mergeCell ref="HZI18:HZL18"/>
    <mergeCell ref="HZM18:HZP18"/>
    <mergeCell ref="HZQ18:HZT18"/>
    <mergeCell ref="HZU18:HZX18"/>
    <mergeCell ref="HZY18:IAB18"/>
    <mergeCell ref="IAC18:IAF18"/>
    <mergeCell ref="IAG18:IAJ18"/>
    <mergeCell ref="IAK18:IAN18"/>
    <mergeCell ref="IAO18:IAR18"/>
    <mergeCell ref="IAS18:IAV18"/>
    <mergeCell ref="IAW18:IAZ18"/>
    <mergeCell ref="IBA18:IBD18"/>
    <mergeCell ref="IBE18:IBH18"/>
    <mergeCell ref="IBI18:IBL18"/>
    <mergeCell ref="IBM18:IBP18"/>
    <mergeCell ref="IBQ18:IBT18"/>
    <mergeCell ref="IBU18:IBX18"/>
    <mergeCell ref="IBY18:ICB18"/>
    <mergeCell ref="ICC18:ICF18"/>
    <mergeCell ref="ICG18:ICJ18"/>
    <mergeCell ref="ICK18:ICN18"/>
    <mergeCell ref="ICO18:ICR18"/>
    <mergeCell ref="ICS18:ICV18"/>
    <mergeCell ref="ICW18:ICZ18"/>
    <mergeCell ref="IDA18:IDD18"/>
    <mergeCell ref="IDE18:IDH18"/>
    <mergeCell ref="IDI18:IDL18"/>
    <mergeCell ref="IDM18:IDP18"/>
    <mergeCell ref="IDQ18:IDT18"/>
    <mergeCell ref="IDU18:IDX18"/>
    <mergeCell ref="IDY18:IEB18"/>
    <mergeCell ref="IEC18:IEF18"/>
    <mergeCell ref="IEG18:IEJ18"/>
    <mergeCell ref="IEK18:IEN18"/>
    <mergeCell ref="IEO18:IER18"/>
    <mergeCell ref="IES18:IEV18"/>
    <mergeCell ref="IEW18:IEZ18"/>
    <mergeCell ref="IFA18:IFD18"/>
    <mergeCell ref="IFE18:IFH18"/>
    <mergeCell ref="IFI18:IFL18"/>
    <mergeCell ref="IFM18:IFP18"/>
    <mergeCell ref="IFQ18:IFT18"/>
    <mergeCell ref="IFU18:IFX18"/>
    <mergeCell ref="IFY18:IGB18"/>
    <mergeCell ref="IGC18:IGF18"/>
    <mergeCell ref="IGG18:IGJ18"/>
    <mergeCell ref="IGK18:IGN18"/>
    <mergeCell ref="IGO18:IGR18"/>
    <mergeCell ref="IGS18:IGV18"/>
    <mergeCell ref="IGW18:IGZ18"/>
    <mergeCell ref="IHA18:IHD18"/>
    <mergeCell ref="IHE18:IHH18"/>
    <mergeCell ref="IHI18:IHL18"/>
    <mergeCell ref="IHM18:IHP18"/>
    <mergeCell ref="IHQ18:IHT18"/>
    <mergeCell ref="IHU18:IHX18"/>
    <mergeCell ref="IHY18:IIB18"/>
    <mergeCell ref="IIC18:IIF18"/>
    <mergeCell ref="IIG18:IIJ18"/>
    <mergeCell ref="IIK18:IIN18"/>
    <mergeCell ref="IIO18:IIR18"/>
    <mergeCell ref="IIS18:IIV18"/>
    <mergeCell ref="IIW18:IIZ18"/>
    <mergeCell ref="IJA18:IJD18"/>
    <mergeCell ref="IJE18:IJH18"/>
    <mergeCell ref="IJI18:IJL18"/>
    <mergeCell ref="IJM18:IJP18"/>
    <mergeCell ref="IJQ18:IJT18"/>
    <mergeCell ref="IJU18:IJX18"/>
    <mergeCell ref="IJY18:IKB18"/>
    <mergeCell ref="IKC18:IKF18"/>
    <mergeCell ref="IKG18:IKJ18"/>
    <mergeCell ref="IKK18:IKN18"/>
    <mergeCell ref="IKO18:IKR18"/>
    <mergeCell ref="IKS18:IKV18"/>
    <mergeCell ref="IKW18:IKZ18"/>
    <mergeCell ref="ILA18:ILD18"/>
    <mergeCell ref="ILE18:ILH18"/>
    <mergeCell ref="ILI18:ILL18"/>
    <mergeCell ref="ILM18:ILP18"/>
    <mergeCell ref="ILQ18:ILT18"/>
    <mergeCell ref="ILU18:ILX18"/>
    <mergeCell ref="ILY18:IMB18"/>
    <mergeCell ref="IMC18:IMF18"/>
    <mergeCell ref="IMG18:IMJ18"/>
    <mergeCell ref="IMK18:IMN18"/>
    <mergeCell ref="IMO18:IMR18"/>
    <mergeCell ref="IMS18:IMV18"/>
    <mergeCell ref="IMW18:IMZ18"/>
    <mergeCell ref="INA18:IND18"/>
    <mergeCell ref="INE18:INH18"/>
    <mergeCell ref="INI18:INL18"/>
    <mergeCell ref="INM18:INP18"/>
    <mergeCell ref="INQ18:INT18"/>
    <mergeCell ref="INU18:INX18"/>
    <mergeCell ref="INY18:IOB18"/>
    <mergeCell ref="IOC18:IOF18"/>
    <mergeCell ref="IOG18:IOJ18"/>
    <mergeCell ref="IOK18:ION18"/>
    <mergeCell ref="IOO18:IOR18"/>
    <mergeCell ref="IOS18:IOV18"/>
    <mergeCell ref="IOW18:IOZ18"/>
    <mergeCell ref="IPA18:IPD18"/>
    <mergeCell ref="IPE18:IPH18"/>
    <mergeCell ref="IPI18:IPL18"/>
    <mergeCell ref="IPM18:IPP18"/>
    <mergeCell ref="IPQ18:IPT18"/>
    <mergeCell ref="IPU18:IPX18"/>
    <mergeCell ref="IPY18:IQB18"/>
    <mergeCell ref="IQC18:IQF18"/>
    <mergeCell ref="IQG18:IQJ18"/>
    <mergeCell ref="IQK18:IQN18"/>
    <mergeCell ref="IQO18:IQR18"/>
    <mergeCell ref="IQS18:IQV18"/>
    <mergeCell ref="IQW18:IQZ18"/>
    <mergeCell ref="IRA18:IRD18"/>
    <mergeCell ref="IRE18:IRH18"/>
    <mergeCell ref="IRI18:IRL18"/>
    <mergeCell ref="IRM18:IRP18"/>
    <mergeCell ref="IRQ18:IRT18"/>
    <mergeCell ref="IRU18:IRX18"/>
    <mergeCell ref="IRY18:ISB18"/>
    <mergeCell ref="ISC18:ISF18"/>
    <mergeCell ref="ISG18:ISJ18"/>
    <mergeCell ref="ISK18:ISN18"/>
    <mergeCell ref="ISO18:ISR18"/>
    <mergeCell ref="ISS18:ISV18"/>
    <mergeCell ref="ISW18:ISZ18"/>
    <mergeCell ref="ITA18:ITD18"/>
    <mergeCell ref="ITE18:ITH18"/>
    <mergeCell ref="ITI18:ITL18"/>
    <mergeCell ref="ITM18:ITP18"/>
    <mergeCell ref="ITQ18:ITT18"/>
    <mergeCell ref="ITU18:ITX18"/>
    <mergeCell ref="ITY18:IUB18"/>
    <mergeCell ref="IUC18:IUF18"/>
    <mergeCell ref="IUG18:IUJ18"/>
    <mergeCell ref="IUK18:IUN18"/>
    <mergeCell ref="IUO18:IUR18"/>
    <mergeCell ref="IUS18:IUV18"/>
    <mergeCell ref="IUW18:IUZ18"/>
    <mergeCell ref="IVA18:IVD18"/>
    <mergeCell ref="IVE18:IVH18"/>
    <mergeCell ref="IVI18:IVL18"/>
    <mergeCell ref="IVM18:IVP18"/>
    <mergeCell ref="IVQ18:IVT18"/>
    <mergeCell ref="IVU18:IVX18"/>
    <mergeCell ref="IVY18:IWB18"/>
    <mergeCell ref="IWC18:IWF18"/>
    <mergeCell ref="IWG18:IWJ18"/>
    <mergeCell ref="IWK18:IWN18"/>
    <mergeCell ref="IWO18:IWR18"/>
    <mergeCell ref="IWS18:IWV18"/>
    <mergeCell ref="IWW18:IWZ18"/>
    <mergeCell ref="IXA18:IXD18"/>
    <mergeCell ref="IXE18:IXH18"/>
    <mergeCell ref="IXI18:IXL18"/>
    <mergeCell ref="IXM18:IXP18"/>
    <mergeCell ref="IXQ18:IXT18"/>
    <mergeCell ref="IXU18:IXX18"/>
    <mergeCell ref="IXY18:IYB18"/>
    <mergeCell ref="IYC18:IYF18"/>
    <mergeCell ref="IYG18:IYJ18"/>
    <mergeCell ref="IYK18:IYN18"/>
    <mergeCell ref="IYO18:IYR18"/>
    <mergeCell ref="IYS18:IYV18"/>
    <mergeCell ref="IYW18:IYZ18"/>
    <mergeCell ref="IZA18:IZD18"/>
    <mergeCell ref="IZE18:IZH18"/>
    <mergeCell ref="IZI18:IZL18"/>
    <mergeCell ref="IZM18:IZP18"/>
    <mergeCell ref="IZQ18:IZT18"/>
    <mergeCell ref="IZU18:IZX18"/>
    <mergeCell ref="IZY18:JAB18"/>
    <mergeCell ref="JAC18:JAF18"/>
    <mergeCell ref="JAG18:JAJ18"/>
    <mergeCell ref="JAK18:JAN18"/>
    <mergeCell ref="JAO18:JAR18"/>
    <mergeCell ref="JAS18:JAV18"/>
    <mergeCell ref="JAW18:JAZ18"/>
    <mergeCell ref="JBA18:JBD18"/>
    <mergeCell ref="JBE18:JBH18"/>
    <mergeCell ref="JBI18:JBL18"/>
    <mergeCell ref="JBM18:JBP18"/>
    <mergeCell ref="JBQ18:JBT18"/>
    <mergeCell ref="JBU18:JBX18"/>
    <mergeCell ref="JBY18:JCB18"/>
    <mergeCell ref="JCC18:JCF18"/>
    <mergeCell ref="JCG18:JCJ18"/>
    <mergeCell ref="JCK18:JCN18"/>
    <mergeCell ref="JCO18:JCR18"/>
    <mergeCell ref="JCS18:JCV18"/>
    <mergeCell ref="JCW18:JCZ18"/>
    <mergeCell ref="JDA18:JDD18"/>
    <mergeCell ref="JDE18:JDH18"/>
    <mergeCell ref="JDI18:JDL18"/>
    <mergeCell ref="JDM18:JDP18"/>
    <mergeCell ref="JDQ18:JDT18"/>
    <mergeCell ref="JDU18:JDX18"/>
    <mergeCell ref="JDY18:JEB18"/>
    <mergeCell ref="JEC18:JEF18"/>
    <mergeCell ref="JEG18:JEJ18"/>
    <mergeCell ref="JEK18:JEN18"/>
    <mergeCell ref="JEO18:JER18"/>
    <mergeCell ref="JES18:JEV18"/>
    <mergeCell ref="JEW18:JEZ18"/>
    <mergeCell ref="JFA18:JFD18"/>
    <mergeCell ref="JFE18:JFH18"/>
    <mergeCell ref="JFI18:JFL18"/>
    <mergeCell ref="JFM18:JFP18"/>
    <mergeCell ref="JFQ18:JFT18"/>
    <mergeCell ref="JFU18:JFX18"/>
    <mergeCell ref="JFY18:JGB18"/>
    <mergeCell ref="JGC18:JGF18"/>
    <mergeCell ref="JGG18:JGJ18"/>
    <mergeCell ref="JGK18:JGN18"/>
    <mergeCell ref="JGO18:JGR18"/>
    <mergeCell ref="JGS18:JGV18"/>
    <mergeCell ref="JGW18:JGZ18"/>
    <mergeCell ref="JHA18:JHD18"/>
    <mergeCell ref="JHE18:JHH18"/>
    <mergeCell ref="JHI18:JHL18"/>
    <mergeCell ref="JHM18:JHP18"/>
    <mergeCell ref="JHQ18:JHT18"/>
    <mergeCell ref="JHU18:JHX18"/>
    <mergeCell ref="JHY18:JIB18"/>
    <mergeCell ref="JIC18:JIF18"/>
    <mergeCell ref="JIG18:JIJ18"/>
    <mergeCell ref="JIK18:JIN18"/>
    <mergeCell ref="JIO18:JIR18"/>
    <mergeCell ref="JIS18:JIV18"/>
    <mergeCell ref="JIW18:JIZ18"/>
    <mergeCell ref="JJA18:JJD18"/>
    <mergeCell ref="JJE18:JJH18"/>
    <mergeCell ref="JJI18:JJL18"/>
    <mergeCell ref="JJM18:JJP18"/>
    <mergeCell ref="JJQ18:JJT18"/>
    <mergeCell ref="JJU18:JJX18"/>
    <mergeCell ref="JJY18:JKB18"/>
    <mergeCell ref="JKC18:JKF18"/>
    <mergeCell ref="JKG18:JKJ18"/>
    <mergeCell ref="JKK18:JKN18"/>
    <mergeCell ref="JKO18:JKR18"/>
    <mergeCell ref="JKS18:JKV18"/>
    <mergeCell ref="JKW18:JKZ18"/>
    <mergeCell ref="JLA18:JLD18"/>
    <mergeCell ref="JLE18:JLH18"/>
    <mergeCell ref="JLI18:JLL18"/>
    <mergeCell ref="JLM18:JLP18"/>
    <mergeCell ref="JLQ18:JLT18"/>
    <mergeCell ref="JLU18:JLX18"/>
    <mergeCell ref="JLY18:JMB18"/>
    <mergeCell ref="JMC18:JMF18"/>
    <mergeCell ref="JMG18:JMJ18"/>
    <mergeCell ref="JMK18:JMN18"/>
    <mergeCell ref="JMO18:JMR18"/>
    <mergeCell ref="JMS18:JMV18"/>
    <mergeCell ref="JMW18:JMZ18"/>
    <mergeCell ref="JNA18:JND18"/>
    <mergeCell ref="JNE18:JNH18"/>
    <mergeCell ref="JNI18:JNL18"/>
    <mergeCell ref="JNM18:JNP18"/>
    <mergeCell ref="JNQ18:JNT18"/>
    <mergeCell ref="JNU18:JNX18"/>
    <mergeCell ref="JNY18:JOB18"/>
    <mergeCell ref="JOC18:JOF18"/>
    <mergeCell ref="JOG18:JOJ18"/>
    <mergeCell ref="JOK18:JON18"/>
    <mergeCell ref="JOO18:JOR18"/>
    <mergeCell ref="JOS18:JOV18"/>
    <mergeCell ref="JOW18:JOZ18"/>
    <mergeCell ref="JPA18:JPD18"/>
    <mergeCell ref="JPE18:JPH18"/>
    <mergeCell ref="JPI18:JPL18"/>
    <mergeCell ref="JPM18:JPP18"/>
    <mergeCell ref="JPQ18:JPT18"/>
    <mergeCell ref="JPU18:JPX18"/>
    <mergeCell ref="JPY18:JQB18"/>
    <mergeCell ref="JQC18:JQF18"/>
    <mergeCell ref="JQG18:JQJ18"/>
    <mergeCell ref="JQK18:JQN18"/>
    <mergeCell ref="JQO18:JQR18"/>
    <mergeCell ref="JQS18:JQV18"/>
    <mergeCell ref="JQW18:JQZ18"/>
    <mergeCell ref="JRA18:JRD18"/>
    <mergeCell ref="JRE18:JRH18"/>
    <mergeCell ref="JRI18:JRL18"/>
    <mergeCell ref="JRM18:JRP18"/>
    <mergeCell ref="JRQ18:JRT18"/>
    <mergeCell ref="JRU18:JRX18"/>
    <mergeCell ref="JRY18:JSB18"/>
    <mergeCell ref="JSC18:JSF18"/>
    <mergeCell ref="JSG18:JSJ18"/>
    <mergeCell ref="JSK18:JSN18"/>
    <mergeCell ref="JSO18:JSR18"/>
    <mergeCell ref="JSS18:JSV18"/>
    <mergeCell ref="JSW18:JSZ18"/>
    <mergeCell ref="JTA18:JTD18"/>
    <mergeCell ref="JTE18:JTH18"/>
    <mergeCell ref="JTI18:JTL18"/>
    <mergeCell ref="JTM18:JTP18"/>
    <mergeCell ref="JTQ18:JTT18"/>
    <mergeCell ref="JTU18:JTX18"/>
    <mergeCell ref="JTY18:JUB18"/>
    <mergeCell ref="JUC18:JUF18"/>
    <mergeCell ref="JUG18:JUJ18"/>
    <mergeCell ref="JUK18:JUN18"/>
    <mergeCell ref="JUO18:JUR18"/>
    <mergeCell ref="JUS18:JUV18"/>
    <mergeCell ref="JUW18:JUZ18"/>
    <mergeCell ref="JVA18:JVD18"/>
    <mergeCell ref="JVE18:JVH18"/>
    <mergeCell ref="JVI18:JVL18"/>
    <mergeCell ref="JVM18:JVP18"/>
    <mergeCell ref="JVQ18:JVT18"/>
    <mergeCell ref="JVU18:JVX18"/>
    <mergeCell ref="JVY18:JWB18"/>
    <mergeCell ref="JWC18:JWF18"/>
    <mergeCell ref="JWG18:JWJ18"/>
    <mergeCell ref="JWK18:JWN18"/>
    <mergeCell ref="JWO18:JWR18"/>
    <mergeCell ref="JWS18:JWV18"/>
    <mergeCell ref="JWW18:JWZ18"/>
    <mergeCell ref="JXA18:JXD18"/>
    <mergeCell ref="JXE18:JXH18"/>
    <mergeCell ref="JXI18:JXL18"/>
    <mergeCell ref="JXM18:JXP18"/>
    <mergeCell ref="JXQ18:JXT18"/>
    <mergeCell ref="JXU18:JXX18"/>
    <mergeCell ref="JXY18:JYB18"/>
    <mergeCell ref="JYC18:JYF18"/>
    <mergeCell ref="JYG18:JYJ18"/>
    <mergeCell ref="JYK18:JYN18"/>
    <mergeCell ref="JYO18:JYR18"/>
    <mergeCell ref="JYS18:JYV18"/>
    <mergeCell ref="JYW18:JYZ18"/>
    <mergeCell ref="JZA18:JZD18"/>
    <mergeCell ref="JZE18:JZH18"/>
    <mergeCell ref="JZI18:JZL18"/>
    <mergeCell ref="JZM18:JZP18"/>
    <mergeCell ref="JZQ18:JZT18"/>
    <mergeCell ref="JZU18:JZX18"/>
    <mergeCell ref="JZY18:KAB18"/>
    <mergeCell ref="KAC18:KAF18"/>
    <mergeCell ref="KAG18:KAJ18"/>
    <mergeCell ref="KAK18:KAN18"/>
    <mergeCell ref="KAO18:KAR18"/>
    <mergeCell ref="KAS18:KAV18"/>
    <mergeCell ref="KAW18:KAZ18"/>
    <mergeCell ref="KBA18:KBD18"/>
    <mergeCell ref="KBE18:KBH18"/>
    <mergeCell ref="KBI18:KBL18"/>
    <mergeCell ref="KBM18:KBP18"/>
    <mergeCell ref="KBQ18:KBT18"/>
    <mergeCell ref="KBU18:KBX18"/>
    <mergeCell ref="KBY18:KCB18"/>
    <mergeCell ref="KCC18:KCF18"/>
    <mergeCell ref="KCG18:KCJ18"/>
    <mergeCell ref="KCK18:KCN18"/>
    <mergeCell ref="KCO18:KCR18"/>
    <mergeCell ref="KCS18:KCV18"/>
    <mergeCell ref="KCW18:KCZ18"/>
    <mergeCell ref="KDA18:KDD18"/>
    <mergeCell ref="KDE18:KDH18"/>
    <mergeCell ref="KDI18:KDL18"/>
    <mergeCell ref="KDM18:KDP18"/>
    <mergeCell ref="KDQ18:KDT18"/>
    <mergeCell ref="KDU18:KDX18"/>
    <mergeCell ref="KDY18:KEB18"/>
    <mergeCell ref="KEC18:KEF18"/>
    <mergeCell ref="KEG18:KEJ18"/>
    <mergeCell ref="KEK18:KEN18"/>
    <mergeCell ref="KEO18:KER18"/>
    <mergeCell ref="KES18:KEV18"/>
    <mergeCell ref="KEW18:KEZ18"/>
    <mergeCell ref="KFA18:KFD18"/>
    <mergeCell ref="KFE18:KFH18"/>
    <mergeCell ref="KFI18:KFL18"/>
    <mergeCell ref="KFM18:KFP18"/>
    <mergeCell ref="KFQ18:KFT18"/>
    <mergeCell ref="KFU18:KFX18"/>
    <mergeCell ref="KFY18:KGB18"/>
    <mergeCell ref="KGC18:KGF18"/>
    <mergeCell ref="KGG18:KGJ18"/>
    <mergeCell ref="KGK18:KGN18"/>
    <mergeCell ref="KGO18:KGR18"/>
    <mergeCell ref="KGS18:KGV18"/>
    <mergeCell ref="KGW18:KGZ18"/>
    <mergeCell ref="KHA18:KHD18"/>
    <mergeCell ref="KHE18:KHH18"/>
    <mergeCell ref="KHI18:KHL18"/>
    <mergeCell ref="KHM18:KHP18"/>
    <mergeCell ref="KHQ18:KHT18"/>
    <mergeCell ref="KHU18:KHX18"/>
    <mergeCell ref="KHY18:KIB18"/>
    <mergeCell ref="KIC18:KIF18"/>
    <mergeCell ref="KIG18:KIJ18"/>
    <mergeCell ref="KIK18:KIN18"/>
    <mergeCell ref="KIO18:KIR18"/>
    <mergeCell ref="KIS18:KIV18"/>
    <mergeCell ref="KIW18:KIZ18"/>
    <mergeCell ref="KJA18:KJD18"/>
    <mergeCell ref="KJE18:KJH18"/>
    <mergeCell ref="KJI18:KJL18"/>
    <mergeCell ref="KJM18:KJP18"/>
    <mergeCell ref="KJQ18:KJT18"/>
    <mergeCell ref="KJU18:KJX18"/>
    <mergeCell ref="KJY18:KKB18"/>
    <mergeCell ref="KKC18:KKF18"/>
    <mergeCell ref="KKG18:KKJ18"/>
    <mergeCell ref="KKK18:KKN18"/>
    <mergeCell ref="KKO18:KKR18"/>
    <mergeCell ref="KKS18:KKV18"/>
    <mergeCell ref="KKW18:KKZ18"/>
    <mergeCell ref="KLA18:KLD18"/>
    <mergeCell ref="KLE18:KLH18"/>
    <mergeCell ref="KLI18:KLL18"/>
    <mergeCell ref="KLM18:KLP18"/>
    <mergeCell ref="KLQ18:KLT18"/>
    <mergeCell ref="KLU18:KLX18"/>
    <mergeCell ref="KLY18:KMB18"/>
    <mergeCell ref="KMC18:KMF18"/>
    <mergeCell ref="KMG18:KMJ18"/>
    <mergeCell ref="KMK18:KMN18"/>
    <mergeCell ref="KMO18:KMR18"/>
    <mergeCell ref="KMS18:KMV18"/>
    <mergeCell ref="KMW18:KMZ18"/>
    <mergeCell ref="KNA18:KND18"/>
    <mergeCell ref="KNE18:KNH18"/>
    <mergeCell ref="KNI18:KNL18"/>
    <mergeCell ref="KNM18:KNP18"/>
    <mergeCell ref="KNQ18:KNT18"/>
    <mergeCell ref="KNU18:KNX18"/>
    <mergeCell ref="KNY18:KOB18"/>
    <mergeCell ref="KOC18:KOF18"/>
    <mergeCell ref="KOG18:KOJ18"/>
    <mergeCell ref="KOK18:KON18"/>
    <mergeCell ref="KOO18:KOR18"/>
    <mergeCell ref="KOS18:KOV18"/>
    <mergeCell ref="KOW18:KOZ18"/>
    <mergeCell ref="KPA18:KPD18"/>
    <mergeCell ref="KPE18:KPH18"/>
    <mergeCell ref="KPI18:KPL18"/>
    <mergeCell ref="KPM18:KPP18"/>
    <mergeCell ref="KPQ18:KPT18"/>
    <mergeCell ref="KPU18:KPX18"/>
    <mergeCell ref="KPY18:KQB18"/>
    <mergeCell ref="KQC18:KQF18"/>
    <mergeCell ref="KQG18:KQJ18"/>
    <mergeCell ref="KQK18:KQN18"/>
    <mergeCell ref="KQO18:KQR18"/>
    <mergeCell ref="KQS18:KQV18"/>
    <mergeCell ref="KQW18:KQZ18"/>
    <mergeCell ref="KRA18:KRD18"/>
    <mergeCell ref="KRE18:KRH18"/>
    <mergeCell ref="KRI18:KRL18"/>
    <mergeCell ref="KRM18:KRP18"/>
    <mergeCell ref="KRQ18:KRT18"/>
    <mergeCell ref="KRU18:KRX18"/>
    <mergeCell ref="KRY18:KSB18"/>
    <mergeCell ref="KSC18:KSF18"/>
    <mergeCell ref="KSG18:KSJ18"/>
    <mergeCell ref="KSK18:KSN18"/>
    <mergeCell ref="KSO18:KSR18"/>
    <mergeCell ref="KSS18:KSV18"/>
    <mergeCell ref="KSW18:KSZ18"/>
    <mergeCell ref="KTA18:KTD18"/>
    <mergeCell ref="KTE18:KTH18"/>
    <mergeCell ref="KTI18:KTL18"/>
    <mergeCell ref="KTM18:KTP18"/>
    <mergeCell ref="KTQ18:KTT18"/>
    <mergeCell ref="KTU18:KTX18"/>
    <mergeCell ref="KTY18:KUB18"/>
    <mergeCell ref="KUC18:KUF18"/>
    <mergeCell ref="KUG18:KUJ18"/>
    <mergeCell ref="KUK18:KUN18"/>
    <mergeCell ref="KUO18:KUR18"/>
    <mergeCell ref="KUS18:KUV18"/>
    <mergeCell ref="KUW18:KUZ18"/>
    <mergeCell ref="KVA18:KVD18"/>
    <mergeCell ref="KVE18:KVH18"/>
    <mergeCell ref="KVI18:KVL18"/>
    <mergeCell ref="KVM18:KVP18"/>
    <mergeCell ref="KVQ18:KVT18"/>
    <mergeCell ref="KVU18:KVX18"/>
    <mergeCell ref="KVY18:KWB18"/>
    <mergeCell ref="KWC18:KWF18"/>
    <mergeCell ref="KWG18:KWJ18"/>
    <mergeCell ref="KWK18:KWN18"/>
    <mergeCell ref="KWO18:KWR18"/>
    <mergeCell ref="KWS18:KWV18"/>
    <mergeCell ref="KWW18:KWZ18"/>
    <mergeCell ref="KXA18:KXD18"/>
    <mergeCell ref="KXE18:KXH18"/>
    <mergeCell ref="KXI18:KXL18"/>
    <mergeCell ref="KXM18:KXP18"/>
    <mergeCell ref="KXQ18:KXT18"/>
    <mergeCell ref="KXU18:KXX18"/>
    <mergeCell ref="KXY18:KYB18"/>
    <mergeCell ref="KYC18:KYF18"/>
    <mergeCell ref="KYG18:KYJ18"/>
    <mergeCell ref="KYK18:KYN18"/>
    <mergeCell ref="KYO18:KYR18"/>
    <mergeCell ref="KYS18:KYV18"/>
    <mergeCell ref="KYW18:KYZ18"/>
    <mergeCell ref="KZA18:KZD18"/>
    <mergeCell ref="KZE18:KZH18"/>
    <mergeCell ref="KZI18:KZL18"/>
    <mergeCell ref="KZM18:KZP18"/>
    <mergeCell ref="KZQ18:KZT18"/>
    <mergeCell ref="KZU18:KZX18"/>
    <mergeCell ref="KZY18:LAB18"/>
    <mergeCell ref="LAC18:LAF18"/>
    <mergeCell ref="LAG18:LAJ18"/>
    <mergeCell ref="LAK18:LAN18"/>
    <mergeCell ref="LAO18:LAR18"/>
    <mergeCell ref="LAS18:LAV18"/>
    <mergeCell ref="LAW18:LAZ18"/>
    <mergeCell ref="LBA18:LBD18"/>
    <mergeCell ref="LBE18:LBH18"/>
    <mergeCell ref="LBI18:LBL18"/>
    <mergeCell ref="LBM18:LBP18"/>
    <mergeCell ref="LBQ18:LBT18"/>
    <mergeCell ref="LBU18:LBX18"/>
    <mergeCell ref="LBY18:LCB18"/>
    <mergeCell ref="LCC18:LCF18"/>
    <mergeCell ref="LCG18:LCJ18"/>
    <mergeCell ref="LCK18:LCN18"/>
    <mergeCell ref="LCO18:LCR18"/>
    <mergeCell ref="LCS18:LCV18"/>
    <mergeCell ref="LCW18:LCZ18"/>
    <mergeCell ref="LDA18:LDD18"/>
    <mergeCell ref="LDE18:LDH18"/>
    <mergeCell ref="LDI18:LDL18"/>
    <mergeCell ref="LDM18:LDP18"/>
    <mergeCell ref="LDQ18:LDT18"/>
    <mergeCell ref="LDU18:LDX18"/>
    <mergeCell ref="LDY18:LEB18"/>
    <mergeCell ref="LEC18:LEF18"/>
    <mergeCell ref="LEG18:LEJ18"/>
    <mergeCell ref="LEK18:LEN18"/>
    <mergeCell ref="LEO18:LER18"/>
    <mergeCell ref="LES18:LEV18"/>
    <mergeCell ref="LEW18:LEZ18"/>
    <mergeCell ref="LFA18:LFD18"/>
    <mergeCell ref="LFE18:LFH18"/>
    <mergeCell ref="LFI18:LFL18"/>
    <mergeCell ref="LFM18:LFP18"/>
    <mergeCell ref="LFQ18:LFT18"/>
    <mergeCell ref="LFU18:LFX18"/>
    <mergeCell ref="LFY18:LGB18"/>
    <mergeCell ref="LGC18:LGF18"/>
    <mergeCell ref="LGG18:LGJ18"/>
    <mergeCell ref="LGK18:LGN18"/>
    <mergeCell ref="LGO18:LGR18"/>
    <mergeCell ref="LGS18:LGV18"/>
    <mergeCell ref="LGW18:LGZ18"/>
    <mergeCell ref="LHA18:LHD18"/>
    <mergeCell ref="LHE18:LHH18"/>
    <mergeCell ref="LHI18:LHL18"/>
    <mergeCell ref="LHM18:LHP18"/>
    <mergeCell ref="LHQ18:LHT18"/>
    <mergeCell ref="LHU18:LHX18"/>
    <mergeCell ref="LHY18:LIB18"/>
    <mergeCell ref="LIC18:LIF18"/>
    <mergeCell ref="LIG18:LIJ18"/>
    <mergeCell ref="LIK18:LIN18"/>
    <mergeCell ref="LIO18:LIR18"/>
    <mergeCell ref="LIS18:LIV18"/>
    <mergeCell ref="LIW18:LIZ18"/>
    <mergeCell ref="LJA18:LJD18"/>
    <mergeCell ref="LJE18:LJH18"/>
    <mergeCell ref="LJI18:LJL18"/>
    <mergeCell ref="LJM18:LJP18"/>
    <mergeCell ref="LJQ18:LJT18"/>
    <mergeCell ref="LJU18:LJX18"/>
    <mergeCell ref="LJY18:LKB18"/>
    <mergeCell ref="LKC18:LKF18"/>
    <mergeCell ref="LKG18:LKJ18"/>
    <mergeCell ref="LKK18:LKN18"/>
    <mergeCell ref="LKO18:LKR18"/>
    <mergeCell ref="LKS18:LKV18"/>
    <mergeCell ref="LKW18:LKZ18"/>
    <mergeCell ref="LLA18:LLD18"/>
    <mergeCell ref="LLE18:LLH18"/>
    <mergeCell ref="LLI18:LLL18"/>
    <mergeCell ref="LLM18:LLP18"/>
    <mergeCell ref="LLQ18:LLT18"/>
    <mergeCell ref="LLU18:LLX18"/>
    <mergeCell ref="LLY18:LMB18"/>
    <mergeCell ref="LMC18:LMF18"/>
    <mergeCell ref="LMG18:LMJ18"/>
    <mergeCell ref="LMK18:LMN18"/>
    <mergeCell ref="LMO18:LMR18"/>
    <mergeCell ref="LMS18:LMV18"/>
    <mergeCell ref="LMW18:LMZ18"/>
    <mergeCell ref="LNA18:LND18"/>
    <mergeCell ref="LNE18:LNH18"/>
    <mergeCell ref="LNI18:LNL18"/>
    <mergeCell ref="LNM18:LNP18"/>
    <mergeCell ref="LNQ18:LNT18"/>
    <mergeCell ref="LNU18:LNX18"/>
    <mergeCell ref="LNY18:LOB18"/>
    <mergeCell ref="LOC18:LOF18"/>
    <mergeCell ref="LOG18:LOJ18"/>
    <mergeCell ref="LOK18:LON18"/>
    <mergeCell ref="LOO18:LOR18"/>
    <mergeCell ref="LOS18:LOV18"/>
    <mergeCell ref="LOW18:LOZ18"/>
    <mergeCell ref="LPA18:LPD18"/>
    <mergeCell ref="LPE18:LPH18"/>
    <mergeCell ref="LPI18:LPL18"/>
    <mergeCell ref="LPM18:LPP18"/>
    <mergeCell ref="LPQ18:LPT18"/>
    <mergeCell ref="LPU18:LPX18"/>
    <mergeCell ref="LPY18:LQB18"/>
    <mergeCell ref="LQC18:LQF18"/>
    <mergeCell ref="LQG18:LQJ18"/>
    <mergeCell ref="LQK18:LQN18"/>
    <mergeCell ref="LQO18:LQR18"/>
    <mergeCell ref="LQS18:LQV18"/>
    <mergeCell ref="LQW18:LQZ18"/>
    <mergeCell ref="LRA18:LRD18"/>
    <mergeCell ref="LRE18:LRH18"/>
    <mergeCell ref="LRI18:LRL18"/>
    <mergeCell ref="LRM18:LRP18"/>
    <mergeCell ref="LRQ18:LRT18"/>
    <mergeCell ref="LRU18:LRX18"/>
    <mergeCell ref="LRY18:LSB18"/>
    <mergeCell ref="LSC18:LSF18"/>
    <mergeCell ref="LSG18:LSJ18"/>
    <mergeCell ref="LSK18:LSN18"/>
    <mergeCell ref="LSO18:LSR18"/>
    <mergeCell ref="LSS18:LSV18"/>
    <mergeCell ref="LSW18:LSZ18"/>
    <mergeCell ref="LTA18:LTD18"/>
    <mergeCell ref="LTE18:LTH18"/>
    <mergeCell ref="LTI18:LTL18"/>
    <mergeCell ref="LTM18:LTP18"/>
    <mergeCell ref="LTQ18:LTT18"/>
    <mergeCell ref="LTU18:LTX18"/>
    <mergeCell ref="LTY18:LUB18"/>
    <mergeCell ref="LUC18:LUF18"/>
    <mergeCell ref="LUG18:LUJ18"/>
    <mergeCell ref="LUK18:LUN18"/>
    <mergeCell ref="LUO18:LUR18"/>
    <mergeCell ref="LUS18:LUV18"/>
    <mergeCell ref="LUW18:LUZ18"/>
    <mergeCell ref="LVA18:LVD18"/>
    <mergeCell ref="LVE18:LVH18"/>
    <mergeCell ref="LVI18:LVL18"/>
    <mergeCell ref="LVM18:LVP18"/>
    <mergeCell ref="LVQ18:LVT18"/>
    <mergeCell ref="LVU18:LVX18"/>
    <mergeCell ref="LVY18:LWB18"/>
    <mergeCell ref="LWC18:LWF18"/>
    <mergeCell ref="LWG18:LWJ18"/>
    <mergeCell ref="LWK18:LWN18"/>
    <mergeCell ref="LWO18:LWR18"/>
    <mergeCell ref="LWS18:LWV18"/>
    <mergeCell ref="LWW18:LWZ18"/>
    <mergeCell ref="LXA18:LXD18"/>
    <mergeCell ref="LXE18:LXH18"/>
    <mergeCell ref="LXI18:LXL18"/>
    <mergeCell ref="LXM18:LXP18"/>
    <mergeCell ref="LXQ18:LXT18"/>
    <mergeCell ref="LXU18:LXX18"/>
    <mergeCell ref="LXY18:LYB18"/>
    <mergeCell ref="LYC18:LYF18"/>
    <mergeCell ref="LYG18:LYJ18"/>
    <mergeCell ref="LYK18:LYN18"/>
    <mergeCell ref="LYO18:LYR18"/>
    <mergeCell ref="LYS18:LYV18"/>
    <mergeCell ref="LYW18:LYZ18"/>
    <mergeCell ref="LZA18:LZD18"/>
    <mergeCell ref="LZE18:LZH18"/>
    <mergeCell ref="LZI18:LZL18"/>
    <mergeCell ref="LZM18:LZP18"/>
    <mergeCell ref="LZQ18:LZT18"/>
    <mergeCell ref="LZU18:LZX18"/>
    <mergeCell ref="LZY18:MAB18"/>
    <mergeCell ref="MAC18:MAF18"/>
    <mergeCell ref="MAG18:MAJ18"/>
    <mergeCell ref="MAK18:MAN18"/>
    <mergeCell ref="MAO18:MAR18"/>
    <mergeCell ref="MAS18:MAV18"/>
    <mergeCell ref="MAW18:MAZ18"/>
    <mergeCell ref="MBA18:MBD18"/>
    <mergeCell ref="MBE18:MBH18"/>
    <mergeCell ref="MBI18:MBL18"/>
    <mergeCell ref="MBM18:MBP18"/>
    <mergeCell ref="MBQ18:MBT18"/>
    <mergeCell ref="MBU18:MBX18"/>
    <mergeCell ref="MBY18:MCB18"/>
    <mergeCell ref="MCC18:MCF18"/>
    <mergeCell ref="MCG18:MCJ18"/>
    <mergeCell ref="MCK18:MCN18"/>
    <mergeCell ref="MCO18:MCR18"/>
    <mergeCell ref="MCS18:MCV18"/>
    <mergeCell ref="MCW18:MCZ18"/>
    <mergeCell ref="MDA18:MDD18"/>
    <mergeCell ref="MDE18:MDH18"/>
    <mergeCell ref="MDI18:MDL18"/>
    <mergeCell ref="MDM18:MDP18"/>
    <mergeCell ref="MDQ18:MDT18"/>
    <mergeCell ref="MDU18:MDX18"/>
    <mergeCell ref="MDY18:MEB18"/>
    <mergeCell ref="MEC18:MEF18"/>
    <mergeCell ref="MEG18:MEJ18"/>
    <mergeCell ref="MEK18:MEN18"/>
    <mergeCell ref="MEO18:MER18"/>
    <mergeCell ref="MES18:MEV18"/>
    <mergeCell ref="MEW18:MEZ18"/>
    <mergeCell ref="MFA18:MFD18"/>
    <mergeCell ref="MFE18:MFH18"/>
    <mergeCell ref="MFI18:MFL18"/>
    <mergeCell ref="MFM18:MFP18"/>
    <mergeCell ref="MFQ18:MFT18"/>
    <mergeCell ref="MFU18:MFX18"/>
    <mergeCell ref="MFY18:MGB18"/>
    <mergeCell ref="MGC18:MGF18"/>
    <mergeCell ref="MGG18:MGJ18"/>
    <mergeCell ref="MGK18:MGN18"/>
    <mergeCell ref="MGO18:MGR18"/>
    <mergeCell ref="MGS18:MGV18"/>
    <mergeCell ref="MGW18:MGZ18"/>
    <mergeCell ref="MHA18:MHD18"/>
    <mergeCell ref="MHE18:MHH18"/>
    <mergeCell ref="MHI18:MHL18"/>
    <mergeCell ref="MHM18:MHP18"/>
    <mergeCell ref="MHQ18:MHT18"/>
    <mergeCell ref="MHU18:MHX18"/>
    <mergeCell ref="MHY18:MIB18"/>
    <mergeCell ref="MIC18:MIF18"/>
    <mergeCell ref="MIG18:MIJ18"/>
    <mergeCell ref="MIK18:MIN18"/>
    <mergeCell ref="MIO18:MIR18"/>
    <mergeCell ref="MIS18:MIV18"/>
    <mergeCell ref="MIW18:MIZ18"/>
    <mergeCell ref="MJA18:MJD18"/>
    <mergeCell ref="MJE18:MJH18"/>
    <mergeCell ref="MJI18:MJL18"/>
    <mergeCell ref="MJM18:MJP18"/>
    <mergeCell ref="MJQ18:MJT18"/>
    <mergeCell ref="MJU18:MJX18"/>
    <mergeCell ref="MJY18:MKB18"/>
    <mergeCell ref="MKC18:MKF18"/>
    <mergeCell ref="MKG18:MKJ18"/>
    <mergeCell ref="MKK18:MKN18"/>
    <mergeCell ref="MKO18:MKR18"/>
    <mergeCell ref="MKS18:MKV18"/>
    <mergeCell ref="MKW18:MKZ18"/>
    <mergeCell ref="MLA18:MLD18"/>
    <mergeCell ref="MLE18:MLH18"/>
    <mergeCell ref="MLI18:MLL18"/>
    <mergeCell ref="MLM18:MLP18"/>
    <mergeCell ref="MLQ18:MLT18"/>
    <mergeCell ref="MLU18:MLX18"/>
    <mergeCell ref="MLY18:MMB18"/>
    <mergeCell ref="MMC18:MMF18"/>
    <mergeCell ref="MMG18:MMJ18"/>
    <mergeCell ref="MMK18:MMN18"/>
    <mergeCell ref="MMO18:MMR18"/>
    <mergeCell ref="MMS18:MMV18"/>
    <mergeCell ref="MMW18:MMZ18"/>
    <mergeCell ref="MNA18:MND18"/>
    <mergeCell ref="MNE18:MNH18"/>
    <mergeCell ref="MNI18:MNL18"/>
    <mergeCell ref="MNM18:MNP18"/>
    <mergeCell ref="MNQ18:MNT18"/>
    <mergeCell ref="MNU18:MNX18"/>
    <mergeCell ref="MNY18:MOB18"/>
    <mergeCell ref="MOC18:MOF18"/>
    <mergeCell ref="MOG18:MOJ18"/>
    <mergeCell ref="MOK18:MON18"/>
    <mergeCell ref="MOO18:MOR18"/>
    <mergeCell ref="MOS18:MOV18"/>
    <mergeCell ref="MOW18:MOZ18"/>
    <mergeCell ref="MPA18:MPD18"/>
    <mergeCell ref="MPE18:MPH18"/>
    <mergeCell ref="MPI18:MPL18"/>
    <mergeCell ref="MPM18:MPP18"/>
    <mergeCell ref="MPQ18:MPT18"/>
    <mergeCell ref="MPU18:MPX18"/>
    <mergeCell ref="MPY18:MQB18"/>
    <mergeCell ref="MQC18:MQF18"/>
    <mergeCell ref="MQG18:MQJ18"/>
    <mergeCell ref="MQK18:MQN18"/>
    <mergeCell ref="MQO18:MQR18"/>
    <mergeCell ref="MQS18:MQV18"/>
    <mergeCell ref="MQW18:MQZ18"/>
    <mergeCell ref="MRA18:MRD18"/>
    <mergeCell ref="MRE18:MRH18"/>
    <mergeCell ref="MRI18:MRL18"/>
    <mergeCell ref="MRM18:MRP18"/>
    <mergeCell ref="MRQ18:MRT18"/>
    <mergeCell ref="MRU18:MRX18"/>
    <mergeCell ref="MRY18:MSB18"/>
    <mergeCell ref="MSC18:MSF18"/>
    <mergeCell ref="MSG18:MSJ18"/>
    <mergeCell ref="MSK18:MSN18"/>
    <mergeCell ref="MSO18:MSR18"/>
    <mergeCell ref="MSS18:MSV18"/>
    <mergeCell ref="MSW18:MSZ18"/>
    <mergeCell ref="MTA18:MTD18"/>
    <mergeCell ref="MTE18:MTH18"/>
    <mergeCell ref="MTI18:MTL18"/>
    <mergeCell ref="MTM18:MTP18"/>
    <mergeCell ref="MTQ18:MTT18"/>
    <mergeCell ref="MTU18:MTX18"/>
    <mergeCell ref="MTY18:MUB18"/>
    <mergeCell ref="MUC18:MUF18"/>
    <mergeCell ref="MUG18:MUJ18"/>
    <mergeCell ref="MUK18:MUN18"/>
    <mergeCell ref="MUO18:MUR18"/>
    <mergeCell ref="MUS18:MUV18"/>
    <mergeCell ref="MUW18:MUZ18"/>
    <mergeCell ref="MVA18:MVD18"/>
    <mergeCell ref="MVE18:MVH18"/>
    <mergeCell ref="MVI18:MVL18"/>
    <mergeCell ref="MVM18:MVP18"/>
    <mergeCell ref="MVQ18:MVT18"/>
    <mergeCell ref="MVU18:MVX18"/>
    <mergeCell ref="MVY18:MWB18"/>
    <mergeCell ref="MWC18:MWF18"/>
    <mergeCell ref="MWG18:MWJ18"/>
    <mergeCell ref="MWK18:MWN18"/>
    <mergeCell ref="MWO18:MWR18"/>
    <mergeCell ref="MWS18:MWV18"/>
    <mergeCell ref="MWW18:MWZ18"/>
    <mergeCell ref="MXA18:MXD18"/>
    <mergeCell ref="MXE18:MXH18"/>
    <mergeCell ref="MXI18:MXL18"/>
    <mergeCell ref="MXM18:MXP18"/>
    <mergeCell ref="MXQ18:MXT18"/>
    <mergeCell ref="MXU18:MXX18"/>
    <mergeCell ref="MXY18:MYB18"/>
    <mergeCell ref="MYC18:MYF18"/>
    <mergeCell ref="MYG18:MYJ18"/>
    <mergeCell ref="MYK18:MYN18"/>
    <mergeCell ref="MYO18:MYR18"/>
    <mergeCell ref="MYS18:MYV18"/>
    <mergeCell ref="MYW18:MYZ18"/>
    <mergeCell ref="MZA18:MZD18"/>
    <mergeCell ref="MZE18:MZH18"/>
    <mergeCell ref="MZI18:MZL18"/>
    <mergeCell ref="MZM18:MZP18"/>
    <mergeCell ref="MZQ18:MZT18"/>
    <mergeCell ref="MZU18:MZX18"/>
    <mergeCell ref="MZY18:NAB18"/>
    <mergeCell ref="NAC18:NAF18"/>
    <mergeCell ref="NAG18:NAJ18"/>
    <mergeCell ref="NAK18:NAN18"/>
    <mergeCell ref="NAO18:NAR18"/>
    <mergeCell ref="NAS18:NAV18"/>
    <mergeCell ref="NAW18:NAZ18"/>
    <mergeCell ref="NBA18:NBD18"/>
    <mergeCell ref="NBE18:NBH18"/>
    <mergeCell ref="NBI18:NBL18"/>
    <mergeCell ref="NBM18:NBP18"/>
    <mergeCell ref="NBQ18:NBT18"/>
    <mergeCell ref="NBU18:NBX18"/>
    <mergeCell ref="NBY18:NCB18"/>
    <mergeCell ref="NCC18:NCF18"/>
    <mergeCell ref="NCG18:NCJ18"/>
    <mergeCell ref="NCK18:NCN18"/>
    <mergeCell ref="NCO18:NCR18"/>
    <mergeCell ref="NCS18:NCV18"/>
    <mergeCell ref="NCW18:NCZ18"/>
    <mergeCell ref="NDA18:NDD18"/>
    <mergeCell ref="NDE18:NDH18"/>
    <mergeCell ref="NDI18:NDL18"/>
    <mergeCell ref="NDM18:NDP18"/>
    <mergeCell ref="NDQ18:NDT18"/>
    <mergeCell ref="NDU18:NDX18"/>
    <mergeCell ref="NDY18:NEB18"/>
    <mergeCell ref="NEC18:NEF18"/>
    <mergeCell ref="NEG18:NEJ18"/>
    <mergeCell ref="NEK18:NEN18"/>
    <mergeCell ref="NEO18:NER18"/>
    <mergeCell ref="NES18:NEV18"/>
    <mergeCell ref="NEW18:NEZ18"/>
    <mergeCell ref="NFA18:NFD18"/>
    <mergeCell ref="NFE18:NFH18"/>
    <mergeCell ref="NFI18:NFL18"/>
    <mergeCell ref="NFM18:NFP18"/>
    <mergeCell ref="NFQ18:NFT18"/>
    <mergeCell ref="NFU18:NFX18"/>
    <mergeCell ref="NFY18:NGB18"/>
    <mergeCell ref="NGC18:NGF18"/>
    <mergeCell ref="NGG18:NGJ18"/>
    <mergeCell ref="NGK18:NGN18"/>
    <mergeCell ref="NGO18:NGR18"/>
    <mergeCell ref="NGS18:NGV18"/>
    <mergeCell ref="NGW18:NGZ18"/>
    <mergeCell ref="NHA18:NHD18"/>
    <mergeCell ref="NHE18:NHH18"/>
    <mergeCell ref="NHI18:NHL18"/>
    <mergeCell ref="NHM18:NHP18"/>
    <mergeCell ref="NHQ18:NHT18"/>
    <mergeCell ref="NHU18:NHX18"/>
    <mergeCell ref="NHY18:NIB18"/>
    <mergeCell ref="NIC18:NIF18"/>
    <mergeCell ref="NIG18:NIJ18"/>
    <mergeCell ref="NIK18:NIN18"/>
    <mergeCell ref="NIO18:NIR18"/>
    <mergeCell ref="NIS18:NIV18"/>
    <mergeCell ref="NIW18:NIZ18"/>
    <mergeCell ref="NJA18:NJD18"/>
    <mergeCell ref="NJE18:NJH18"/>
    <mergeCell ref="NJI18:NJL18"/>
    <mergeCell ref="NJM18:NJP18"/>
    <mergeCell ref="NJQ18:NJT18"/>
    <mergeCell ref="NJU18:NJX18"/>
    <mergeCell ref="NJY18:NKB18"/>
    <mergeCell ref="NKC18:NKF18"/>
    <mergeCell ref="NKG18:NKJ18"/>
    <mergeCell ref="NKK18:NKN18"/>
    <mergeCell ref="NKO18:NKR18"/>
    <mergeCell ref="NKS18:NKV18"/>
    <mergeCell ref="NKW18:NKZ18"/>
    <mergeCell ref="NLA18:NLD18"/>
    <mergeCell ref="NLE18:NLH18"/>
    <mergeCell ref="NLI18:NLL18"/>
    <mergeCell ref="NLM18:NLP18"/>
    <mergeCell ref="NLQ18:NLT18"/>
    <mergeCell ref="NLU18:NLX18"/>
    <mergeCell ref="NLY18:NMB18"/>
    <mergeCell ref="NMC18:NMF18"/>
    <mergeCell ref="NMG18:NMJ18"/>
    <mergeCell ref="NMK18:NMN18"/>
    <mergeCell ref="NMO18:NMR18"/>
    <mergeCell ref="NMS18:NMV18"/>
    <mergeCell ref="NMW18:NMZ18"/>
    <mergeCell ref="NNA18:NND18"/>
    <mergeCell ref="NNE18:NNH18"/>
    <mergeCell ref="NNI18:NNL18"/>
    <mergeCell ref="NNM18:NNP18"/>
    <mergeCell ref="NNQ18:NNT18"/>
    <mergeCell ref="NNU18:NNX18"/>
    <mergeCell ref="NNY18:NOB18"/>
    <mergeCell ref="NOC18:NOF18"/>
    <mergeCell ref="NOG18:NOJ18"/>
    <mergeCell ref="NOK18:NON18"/>
    <mergeCell ref="NOO18:NOR18"/>
    <mergeCell ref="NOS18:NOV18"/>
    <mergeCell ref="NOW18:NOZ18"/>
    <mergeCell ref="NPA18:NPD18"/>
    <mergeCell ref="NPE18:NPH18"/>
    <mergeCell ref="NPI18:NPL18"/>
    <mergeCell ref="NPM18:NPP18"/>
    <mergeCell ref="NPQ18:NPT18"/>
    <mergeCell ref="NPU18:NPX18"/>
    <mergeCell ref="NPY18:NQB18"/>
    <mergeCell ref="NQC18:NQF18"/>
    <mergeCell ref="NQG18:NQJ18"/>
    <mergeCell ref="NQK18:NQN18"/>
    <mergeCell ref="NQO18:NQR18"/>
    <mergeCell ref="NQS18:NQV18"/>
    <mergeCell ref="NQW18:NQZ18"/>
    <mergeCell ref="NRA18:NRD18"/>
    <mergeCell ref="NRE18:NRH18"/>
    <mergeCell ref="NRI18:NRL18"/>
    <mergeCell ref="NRM18:NRP18"/>
    <mergeCell ref="NRQ18:NRT18"/>
    <mergeCell ref="NRU18:NRX18"/>
    <mergeCell ref="NRY18:NSB18"/>
    <mergeCell ref="NSC18:NSF18"/>
    <mergeCell ref="NSG18:NSJ18"/>
    <mergeCell ref="NSK18:NSN18"/>
    <mergeCell ref="NSO18:NSR18"/>
    <mergeCell ref="NSS18:NSV18"/>
    <mergeCell ref="NSW18:NSZ18"/>
    <mergeCell ref="NTA18:NTD18"/>
    <mergeCell ref="NTE18:NTH18"/>
    <mergeCell ref="NTI18:NTL18"/>
    <mergeCell ref="NTM18:NTP18"/>
    <mergeCell ref="NTQ18:NTT18"/>
    <mergeCell ref="NTU18:NTX18"/>
    <mergeCell ref="NTY18:NUB18"/>
    <mergeCell ref="NUC18:NUF18"/>
    <mergeCell ref="NUG18:NUJ18"/>
    <mergeCell ref="NUK18:NUN18"/>
    <mergeCell ref="NUO18:NUR18"/>
    <mergeCell ref="NUS18:NUV18"/>
    <mergeCell ref="NUW18:NUZ18"/>
    <mergeCell ref="NVA18:NVD18"/>
    <mergeCell ref="NVE18:NVH18"/>
    <mergeCell ref="NVI18:NVL18"/>
    <mergeCell ref="NVM18:NVP18"/>
    <mergeCell ref="NVQ18:NVT18"/>
    <mergeCell ref="NVU18:NVX18"/>
    <mergeCell ref="NVY18:NWB18"/>
    <mergeCell ref="NWC18:NWF18"/>
    <mergeCell ref="NWG18:NWJ18"/>
    <mergeCell ref="NWK18:NWN18"/>
    <mergeCell ref="NWO18:NWR18"/>
    <mergeCell ref="NWS18:NWV18"/>
    <mergeCell ref="NWW18:NWZ18"/>
    <mergeCell ref="NXA18:NXD18"/>
    <mergeCell ref="NXE18:NXH18"/>
    <mergeCell ref="NXI18:NXL18"/>
    <mergeCell ref="NXM18:NXP18"/>
    <mergeCell ref="NXQ18:NXT18"/>
    <mergeCell ref="NXU18:NXX18"/>
    <mergeCell ref="NXY18:NYB18"/>
    <mergeCell ref="NYC18:NYF18"/>
    <mergeCell ref="NYG18:NYJ18"/>
    <mergeCell ref="NYK18:NYN18"/>
    <mergeCell ref="NYO18:NYR18"/>
    <mergeCell ref="NYS18:NYV18"/>
    <mergeCell ref="NYW18:NYZ18"/>
    <mergeCell ref="NZA18:NZD18"/>
    <mergeCell ref="NZE18:NZH18"/>
    <mergeCell ref="NZI18:NZL18"/>
    <mergeCell ref="NZM18:NZP18"/>
    <mergeCell ref="NZQ18:NZT18"/>
    <mergeCell ref="NZU18:NZX18"/>
    <mergeCell ref="NZY18:OAB18"/>
    <mergeCell ref="OAC18:OAF18"/>
    <mergeCell ref="OAG18:OAJ18"/>
    <mergeCell ref="OAK18:OAN18"/>
    <mergeCell ref="OAO18:OAR18"/>
    <mergeCell ref="OAS18:OAV18"/>
    <mergeCell ref="OAW18:OAZ18"/>
    <mergeCell ref="OBA18:OBD18"/>
    <mergeCell ref="OBE18:OBH18"/>
    <mergeCell ref="OBI18:OBL18"/>
    <mergeCell ref="OBM18:OBP18"/>
    <mergeCell ref="OBQ18:OBT18"/>
    <mergeCell ref="OBU18:OBX18"/>
    <mergeCell ref="OBY18:OCB18"/>
    <mergeCell ref="OCC18:OCF18"/>
    <mergeCell ref="OCG18:OCJ18"/>
    <mergeCell ref="OCK18:OCN18"/>
    <mergeCell ref="OCO18:OCR18"/>
    <mergeCell ref="OCS18:OCV18"/>
    <mergeCell ref="OCW18:OCZ18"/>
    <mergeCell ref="ODA18:ODD18"/>
    <mergeCell ref="ODE18:ODH18"/>
    <mergeCell ref="ODI18:ODL18"/>
    <mergeCell ref="ODM18:ODP18"/>
    <mergeCell ref="ODQ18:ODT18"/>
    <mergeCell ref="ODU18:ODX18"/>
    <mergeCell ref="ODY18:OEB18"/>
    <mergeCell ref="OEC18:OEF18"/>
    <mergeCell ref="OEG18:OEJ18"/>
    <mergeCell ref="OEK18:OEN18"/>
    <mergeCell ref="OEO18:OER18"/>
    <mergeCell ref="OES18:OEV18"/>
    <mergeCell ref="OEW18:OEZ18"/>
    <mergeCell ref="OFA18:OFD18"/>
    <mergeCell ref="OFE18:OFH18"/>
    <mergeCell ref="OFI18:OFL18"/>
    <mergeCell ref="OFM18:OFP18"/>
    <mergeCell ref="OFQ18:OFT18"/>
    <mergeCell ref="OFU18:OFX18"/>
    <mergeCell ref="OFY18:OGB18"/>
    <mergeCell ref="OGC18:OGF18"/>
    <mergeCell ref="OGG18:OGJ18"/>
    <mergeCell ref="OGK18:OGN18"/>
    <mergeCell ref="OGO18:OGR18"/>
    <mergeCell ref="OGS18:OGV18"/>
    <mergeCell ref="OGW18:OGZ18"/>
    <mergeCell ref="OHA18:OHD18"/>
    <mergeCell ref="OHE18:OHH18"/>
    <mergeCell ref="OHI18:OHL18"/>
    <mergeCell ref="OHM18:OHP18"/>
    <mergeCell ref="OHQ18:OHT18"/>
    <mergeCell ref="OHU18:OHX18"/>
    <mergeCell ref="OHY18:OIB18"/>
    <mergeCell ref="OIC18:OIF18"/>
    <mergeCell ref="OIG18:OIJ18"/>
    <mergeCell ref="OIK18:OIN18"/>
    <mergeCell ref="OIO18:OIR18"/>
    <mergeCell ref="OIS18:OIV18"/>
    <mergeCell ref="OIW18:OIZ18"/>
    <mergeCell ref="OJA18:OJD18"/>
    <mergeCell ref="OJE18:OJH18"/>
    <mergeCell ref="OJI18:OJL18"/>
    <mergeCell ref="OJM18:OJP18"/>
    <mergeCell ref="OJQ18:OJT18"/>
    <mergeCell ref="OJU18:OJX18"/>
    <mergeCell ref="OJY18:OKB18"/>
    <mergeCell ref="OKC18:OKF18"/>
    <mergeCell ref="OKG18:OKJ18"/>
    <mergeCell ref="OKK18:OKN18"/>
    <mergeCell ref="OKO18:OKR18"/>
    <mergeCell ref="OKS18:OKV18"/>
    <mergeCell ref="OKW18:OKZ18"/>
    <mergeCell ref="OLA18:OLD18"/>
    <mergeCell ref="OLE18:OLH18"/>
    <mergeCell ref="OLI18:OLL18"/>
    <mergeCell ref="OLM18:OLP18"/>
    <mergeCell ref="OLQ18:OLT18"/>
    <mergeCell ref="OLU18:OLX18"/>
    <mergeCell ref="OLY18:OMB18"/>
    <mergeCell ref="OMC18:OMF18"/>
    <mergeCell ref="OMG18:OMJ18"/>
    <mergeCell ref="OMK18:OMN18"/>
    <mergeCell ref="OMO18:OMR18"/>
    <mergeCell ref="OMS18:OMV18"/>
    <mergeCell ref="OMW18:OMZ18"/>
    <mergeCell ref="ONA18:OND18"/>
    <mergeCell ref="ONE18:ONH18"/>
    <mergeCell ref="ONI18:ONL18"/>
    <mergeCell ref="ONM18:ONP18"/>
    <mergeCell ref="ONQ18:ONT18"/>
    <mergeCell ref="ONU18:ONX18"/>
    <mergeCell ref="ONY18:OOB18"/>
    <mergeCell ref="OOC18:OOF18"/>
    <mergeCell ref="OOG18:OOJ18"/>
    <mergeCell ref="OOK18:OON18"/>
    <mergeCell ref="OOO18:OOR18"/>
    <mergeCell ref="OOS18:OOV18"/>
    <mergeCell ref="OOW18:OOZ18"/>
    <mergeCell ref="OPA18:OPD18"/>
    <mergeCell ref="OPE18:OPH18"/>
    <mergeCell ref="OPI18:OPL18"/>
    <mergeCell ref="OPM18:OPP18"/>
    <mergeCell ref="OPQ18:OPT18"/>
    <mergeCell ref="OPU18:OPX18"/>
    <mergeCell ref="OPY18:OQB18"/>
    <mergeCell ref="OQC18:OQF18"/>
    <mergeCell ref="OQG18:OQJ18"/>
    <mergeCell ref="OQK18:OQN18"/>
    <mergeCell ref="OQO18:OQR18"/>
    <mergeCell ref="OQS18:OQV18"/>
    <mergeCell ref="OQW18:OQZ18"/>
    <mergeCell ref="ORA18:ORD18"/>
    <mergeCell ref="ORE18:ORH18"/>
    <mergeCell ref="ORI18:ORL18"/>
    <mergeCell ref="ORM18:ORP18"/>
    <mergeCell ref="ORQ18:ORT18"/>
    <mergeCell ref="ORU18:ORX18"/>
    <mergeCell ref="ORY18:OSB18"/>
    <mergeCell ref="OSC18:OSF18"/>
    <mergeCell ref="OSG18:OSJ18"/>
    <mergeCell ref="OSK18:OSN18"/>
    <mergeCell ref="OSO18:OSR18"/>
    <mergeCell ref="OSS18:OSV18"/>
    <mergeCell ref="OSW18:OSZ18"/>
    <mergeCell ref="OTA18:OTD18"/>
    <mergeCell ref="OTE18:OTH18"/>
    <mergeCell ref="OTI18:OTL18"/>
    <mergeCell ref="OTM18:OTP18"/>
    <mergeCell ref="OTQ18:OTT18"/>
    <mergeCell ref="OTU18:OTX18"/>
    <mergeCell ref="OTY18:OUB18"/>
    <mergeCell ref="OUC18:OUF18"/>
    <mergeCell ref="OUG18:OUJ18"/>
    <mergeCell ref="OUK18:OUN18"/>
    <mergeCell ref="OUO18:OUR18"/>
    <mergeCell ref="OUS18:OUV18"/>
    <mergeCell ref="OUW18:OUZ18"/>
    <mergeCell ref="OVA18:OVD18"/>
    <mergeCell ref="OVE18:OVH18"/>
    <mergeCell ref="OVI18:OVL18"/>
    <mergeCell ref="OVM18:OVP18"/>
    <mergeCell ref="OVQ18:OVT18"/>
    <mergeCell ref="OVU18:OVX18"/>
    <mergeCell ref="OVY18:OWB18"/>
    <mergeCell ref="OWC18:OWF18"/>
    <mergeCell ref="OWG18:OWJ18"/>
    <mergeCell ref="OWK18:OWN18"/>
    <mergeCell ref="OWO18:OWR18"/>
    <mergeCell ref="OWS18:OWV18"/>
    <mergeCell ref="OWW18:OWZ18"/>
    <mergeCell ref="OXA18:OXD18"/>
    <mergeCell ref="OXE18:OXH18"/>
    <mergeCell ref="OXI18:OXL18"/>
    <mergeCell ref="OXM18:OXP18"/>
    <mergeCell ref="OXQ18:OXT18"/>
    <mergeCell ref="OXU18:OXX18"/>
    <mergeCell ref="OXY18:OYB18"/>
    <mergeCell ref="OYC18:OYF18"/>
    <mergeCell ref="OYG18:OYJ18"/>
    <mergeCell ref="OYK18:OYN18"/>
    <mergeCell ref="OYO18:OYR18"/>
    <mergeCell ref="OYS18:OYV18"/>
    <mergeCell ref="OYW18:OYZ18"/>
    <mergeCell ref="OZA18:OZD18"/>
    <mergeCell ref="OZE18:OZH18"/>
    <mergeCell ref="OZI18:OZL18"/>
    <mergeCell ref="OZM18:OZP18"/>
    <mergeCell ref="OZQ18:OZT18"/>
    <mergeCell ref="OZU18:OZX18"/>
    <mergeCell ref="OZY18:PAB18"/>
    <mergeCell ref="PAC18:PAF18"/>
    <mergeCell ref="PAG18:PAJ18"/>
    <mergeCell ref="PAK18:PAN18"/>
    <mergeCell ref="PAO18:PAR18"/>
    <mergeCell ref="PAS18:PAV18"/>
    <mergeCell ref="PAW18:PAZ18"/>
    <mergeCell ref="PBA18:PBD18"/>
    <mergeCell ref="PBE18:PBH18"/>
    <mergeCell ref="PBI18:PBL18"/>
    <mergeCell ref="PBM18:PBP18"/>
    <mergeCell ref="PBQ18:PBT18"/>
    <mergeCell ref="PBU18:PBX18"/>
    <mergeCell ref="PBY18:PCB18"/>
    <mergeCell ref="PCC18:PCF18"/>
    <mergeCell ref="PCG18:PCJ18"/>
    <mergeCell ref="PCK18:PCN18"/>
    <mergeCell ref="PCO18:PCR18"/>
    <mergeCell ref="PCS18:PCV18"/>
    <mergeCell ref="PCW18:PCZ18"/>
    <mergeCell ref="PDA18:PDD18"/>
    <mergeCell ref="PDE18:PDH18"/>
    <mergeCell ref="PDI18:PDL18"/>
    <mergeCell ref="PDM18:PDP18"/>
    <mergeCell ref="PDQ18:PDT18"/>
    <mergeCell ref="PDU18:PDX18"/>
    <mergeCell ref="PDY18:PEB18"/>
    <mergeCell ref="PEC18:PEF18"/>
    <mergeCell ref="PEG18:PEJ18"/>
    <mergeCell ref="PEK18:PEN18"/>
    <mergeCell ref="PEO18:PER18"/>
    <mergeCell ref="PES18:PEV18"/>
    <mergeCell ref="PEW18:PEZ18"/>
    <mergeCell ref="PFA18:PFD18"/>
    <mergeCell ref="PFE18:PFH18"/>
    <mergeCell ref="PFI18:PFL18"/>
    <mergeCell ref="PFM18:PFP18"/>
    <mergeCell ref="PFQ18:PFT18"/>
    <mergeCell ref="PFU18:PFX18"/>
    <mergeCell ref="PFY18:PGB18"/>
    <mergeCell ref="PGC18:PGF18"/>
    <mergeCell ref="PGG18:PGJ18"/>
    <mergeCell ref="PGK18:PGN18"/>
    <mergeCell ref="PGO18:PGR18"/>
    <mergeCell ref="PGS18:PGV18"/>
    <mergeCell ref="PGW18:PGZ18"/>
    <mergeCell ref="PHA18:PHD18"/>
    <mergeCell ref="PHE18:PHH18"/>
    <mergeCell ref="PHI18:PHL18"/>
    <mergeCell ref="PHM18:PHP18"/>
    <mergeCell ref="PHQ18:PHT18"/>
    <mergeCell ref="PHU18:PHX18"/>
    <mergeCell ref="PHY18:PIB18"/>
    <mergeCell ref="PIC18:PIF18"/>
    <mergeCell ref="PIG18:PIJ18"/>
    <mergeCell ref="PIK18:PIN18"/>
    <mergeCell ref="PIO18:PIR18"/>
    <mergeCell ref="PIS18:PIV18"/>
    <mergeCell ref="PIW18:PIZ18"/>
    <mergeCell ref="PJA18:PJD18"/>
    <mergeCell ref="PJE18:PJH18"/>
    <mergeCell ref="PJI18:PJL18"/>
    <mergeCell ref="PJM18:PJP18"/>
    <mergeCell ref="PJQ18:PJT18"/>
    <mergeCell ref="PJU18:PJX18"/>
    <mergeCell ref="PJY18:PKB18"/>
    <mergeCell ref="PKC18:PKF18"/>
    <mergeCell ref="PKG18:PKJ18"/>
    <mergeCell ref="PKK18:PKN18"/>
    <mergeCell ref="PKO18:PKR18"/>
    <mergeCell ref="PKS18:PKV18"/>
    <mergeCell ref="PKW18:PKZ18"/>
    <mergeCell ref="PLA18:PLD18"/>
    <mergeCell ref="PLE18:PLH18"/>
    <mergeCell ref="PLI18:PLL18"/>
    <mergeCell ref="PLM18:PLP18"/>
    <mergeCell ref="PLQ18:PLT18"/>
    <mergeCell ref="PLU18:PLX18"/>
    <mergeCell ref="PLY18:PMB18"/>
    <mergeCell ref="PMC18:PMF18"/>
    <mergeCell ref="PMG18:PMJ18"/>
    <mergeCell ref="PMK18:PMN18"/>
    <mergeCell ref="PMO18:PMR18"/>
    <mergeCell ref="PMS18:PMV18"/>
    <mergeCell ref="PMW18:PMZ18"/>
    <mergeCell ref="PNA18:PND18"/>
    <mergeCell ref="PNE18:PNH18"/>
    <mergeCell ref="PNI18:PNL18"/>
    <mergeCell ref="PNM18:PNP18"/>
    <mergeCell ref="PNQ18:PNT18"/>
    <mergeCell ref="PNU18:PNX18"/>
    <mergeCell ref="PNY18:POB18"/>
    <mergeCell ref="POC18:POF18"/>
    <mergeCell ref="POG18:POJ18"/>
    <mergeCell ref="POK18:PON18"/>
    <mergeCell ref="POO18:POR18"/>
    <mergeCell ref="POS18:POV18"/>
    <mergeCell ref="POW18:POZ18"/>
    <mergeCell ref="PPA18:PPD18"/>
    <mergeCell ref="PPE18:PPH18"/>
    <mergeCell ref="PPI18:PPL18"/>
    <mergeCell ref="PPM18:PPP18"/>
    <mergeCell ref="PPQ18:PPT18"/>
    <mergeCell ref="PPU18:PPX18"/>
    <mergeCell ref="PPY18:PQB18"/>
    <mergeCell ref="PQC18:PQF18"/>
    <mergeCell ref="PQG18:PQJ18"/>
    <mergeCell ref="PQK18:PQN18"/>
    <mergeCell ref="PQO18:PQR18"/>
    <mergeCell ref="PQS18:PQV18"/>
    <mergeCell ref="PQW18:PQZ18"/>
    <mergeCell ref="PRA18:PRD18"/>
    <mergeCell ref="PRE18:PRH18"/>
    <mergeCell ref="PRI18:PRL18"/>
    <mergeCell ref="PRM18:PRP18"/>
    <mergeCell ref="PRQ18:PRT18"/>
    <mergeCell ref="PRU18:PRX18"/>
    <mergeCell ref="PRY18:PSB18"/>
    <mergeCell ref="PSC18:PSF18"/>
    <mergeCell ref="PSG18:PSJ18"/>
    <mergeCell ref="PSK18:PSN18"/>
    <mergeCell ref="PSO18:PSR18"/>
    <mergeCell ref="PSS18:PSV18"/>
    <mergeCell ref="PSW18:PSZ18"/>
    <mergeCell ref="PTA18:PTD18"/>
    <mergeCell ref="PTE18:PTH18"/>
    <mergeCell ref="PTI18:PTL18"/>
    <mergeCell ref="PTM18:PTP18"/>
    <mergeCell ref="PTQ18:PTT18"/>
    <mergeCell ref="PTU18:PTX18"/>
    <mergeCell ref="PTY18:PUB18"/>
    <mergeCell ref="PUC18:PUF18"/>
    <mergeCell ref="PUG18:PUJ18"/>
    <mergeCell ref="PUK18:PUN18"/>
    <mergeCell ref="PUO18:PUR18"/>
    <mergeCell ref="PUS18:PUV18"/>
    <mergeCell ref="PUW18:PUZ18"/>
    <mergeCell ref="PVA18:PVD18"/>
    <mergeCell ref="PVE18:PVH18"/>
    <mergeCell ref="PVI18:PVL18"/>
    <mergeCell ref="PVM18:PVP18"/>
    <mergeCell ref="PVQ18:PVT18"/>
    <mergeCell ref="PVU18:PVX18"/>
    <mergeCell ref="PVY18:PWB18"/>
    <mergeCell ref="PWC18:PWF18"/>
    <mergeCell ref="PWG18:PWJ18"/>
    <mergeCell ref="PWK18:PWN18"/>
    <mergeCell ref="PWO18:PWR18"/>
    <mergeCell ref="PWS18:PWV18"/>
    <mergeCell ref="PWW18:PWZ18"/>
    <mergeCell ref="PXA18:PXD18"/>
    <mergeCell ref="PXE18:PXH18"/>
    <mergeCell ref="PXI18:PXL18"/>
    <mergeCell ref="PXM18:PXP18"/>
    <mergeCell ref="PXQ18:PXT18"/>
    <mergeCell ref="PXU18:PXX18"/>
    <mergeCell ref="PXY18:PYB18"/>
    <mergeCell ref="PYC18:PYF18"/>
    <mergeCell ref="PYG18:PYJ18"/>
    <mergeCell ref="PYK18:PYN18"/>
    <mergeCell ref="PYO18:PYR18"/>
    <mergeCell ref="PYS18:PYV18"/>
    <mergeCell ref="PYW18:PYZ18"/>
    <mergeCell ref="PZA18:PZD18"/>
    <mergeCell ref="PZE18:PZH18"/>
    <mergeCell ref="PZI18:PZL18"/>
    <mergeCell ref="PZM18:PZP18"/>
    <mergeCell ref="PZQ18:PZT18"/>
    <mergeCell ref="PZU18:PZX18"/>
    <mergeCell ref="PZY18:QAB18"/>
    <mergeCell ref="QAC18:QAF18"/>
    <mergeCell ref="QAG18:QAJ18"/>
    <mergeCell ref="QAK18:QAN18"/>
    <mergeCell ref="QAO18:QAR18"/>
    <mergeCell ref="QAS18:QAV18"/>
    <mergeCell ref="QAW18:QAZ18"/>
    <mergeCell ref="QBA18:QBD18"/>
    <mergeCell ref="QBE18:QBH18"/>
    <mergeCell ref="QBI18:QBL18"/>
    <mergeCell ref="QBM18:QBP18"/>
    <mergeCell ref="QBQ18:QBT18"/>
    <mergeCell ref="QBU18:QBX18"/>
    <mergeCell ref="QBY18:QCB18"/>
    <mergeCell ref="QCC18:QCF18"/>
    <mergeCell ref="QCG18:QCJ18"/>
    <mergeCell ref="QCK18:QCN18"/>
    <mergeCell ref="QCO18:QCR18"/>
    <mergeCell ref="QCS18:QCV18"/>
    <mergeCell ref="QCW18:QCZ18"/>
    <mergeCell ref="QDA18:QDD18"/>
    <mergeCell ref="QDE18:QDH18"/>
    <mergeCell ref="QDI18:QDL18"/>
    <mergeCell ref="QDM18:QDP18"/>
    <mergeCell ref="QDQ18:QDT18"/>
    <mergeCell ref="QDU18:QDX18"/>
    <mergeCell ref="QDY18:QEB18"/>
    <mergeCell ref="QEC18:QEF18"/>
    <mergeCell ref="QEG18:QEJ18"/>
    <mergeCell ref="QEK18:QEN18"/>
    <mergeCell ref="QEO18:QER18"/>
    <mergeCell ref="QES18:QEV18"/>
    <mergeCell ref="QEW18:QEZ18"/>
    <mergeCell ref="QFA18:QFD18"/>
    <mergeCell ref="QFE18:QFH18"/>
    <mergeCell ref="QFI18:QFL18"/>
    <mergeCell ref="QFM18:QFP18"/>
    <mergeCell ref="QFQ18:QFT18"/>
    <mergeCell ref="QFU18:QFX18"/>
    <mergeCell ref="QFY18:QGB18"/>
    <mergeCell ref="QGC18:QGF18"/>
    <mergeCell ref="QGG18:QGJ18"/>
    <mergeCell ref="QGK18:QGN18"/>
    <mergeCell ref="QGO18:QGR18"/>
    <mergeCell ref="QGS18:QGV18"/>
    <mergeCell ref="QGW18:QGZ18"/>
    <mergeCell ref="QHA18:QHD18"/>
    <mergeCell ref="QHE18:QHH18"/>
    <mergeCell ref="QHI18:QHL18"/>
    <mergeCell ref="QHM18:QHP18"/>
    <mergeCell ref="QHQ18:QHT18"/>
    <mergeCell ref="QHU18:QHX18"/>
    <mergeCell ref="QHY18:QIB18"/>
    <mergeCell ref="QIC18:QIF18"/>
    <mergeCell ref="QIG18:QIJ18"/>
    <mergeCell ref="QIK18:QIN18"/>
    <mergeCell ref="QIO18:QIR18"/>
    <mergeCell ref="QIS18:QIV18"/>
    <mergeCell ref="QIW18:QIZ18"/>
    <mergeCell ref="QJA18:QJD18"/>
    <mergeCell ref="QJE18:QJH18"/>
    <mergeCell ref="QJI18:QJL18"/>
    <mergeCell ref="QJM18:QJP18"/>
    <mergeCell ref="QJQ18:QJT18"/>
    <mergeCell ref="QJU18:QJX18"/>
    <mergeCell ref="QJY18:QKB18"/>
    <mergeCell ref="QKC18:QKF18"/>
    <mergeCell ref="QKG18:QKJ18"/>
    <mergeCell ref="QKK18:QKN18"/>
    <mergeCell ref="QKO18:QKR18"/>
    <mergeCell ref="QKS18:QKV18"/>
    <mergeCell ref="QKW18:QKZ18"/>
    <mergeCell ref="QLA18:QLD18"/>
    <mergeCell ref="QLE18:QLH18"/>
    <mergeCell ref="QLI18:QLL18"/>
    <mergeCell ref="QLM18:QLP18"/>
    <mergeCell ref="QLQ18:QLT18"/>
    <mergeCell ref="QLU18:QLX18"/>
    <mergeCell ref="QLY18:QMB18"/>
    <mergeCell ref="QMC18:QMF18"/>
    <mergeCell ref="QMG18:QMJ18"/>
    <mergeCell ref="QMK18:QMN18"/>
    <mergeCell ref="QMO18:QMR18"/>
    <mergeCell ref="QMS18:QMV18"/>
    <mergeCell ref="QMW18:QMZ18"/>
    <mergeCell ref="QNA18:QND18"/>
    <mergeCell ref="QNE18:QNH18"/>
    <mergeCell ref="QNI18:QNL18"/>
    <mergeCell ref="QNM18:QNP18"/>
    <mergeCell ref="QNQ18:QNT18"/>
    <mergeCell ref="QNU18:QNX18"/>
    <mergeCell ref="QNY18:QOB18"/>
    <mergeCell ref="QOC18:QOF18"/>
    <mergeCell ref="QOG18:QOJ18"/>
    <mergeCell ref="QOK18:QON18"/>
    <mergeCell ref="QOO18:QOR18"/>
    <mergeCell ref="QOS18:QOV18"/>
    <mergeCell ref="QOW18:QOZ18"/>
    <mergeCell ref="QPA18:QPD18"/>
    <mergeCell ref="QPE18:QPH18"/>
    <mergeCell ref="QPI18:QPL18"/>
    <mergeCell ref="QPM18:QPP18"/>
    <mergeCell ref="QPQ18:QPT18"/>
    <mergeCell ref="QPU18:QPX18"/>
    <mergeCell ref="QPY18:QQB18"/>
    <mergeCell ref="QQC18:QQF18"/>
    <mergeCell ref="QQG18:QQJ18"/>
    <mergeCell ref="QQK18:QQN18"/>
    <mergeCell ref="QQO18:QQR18"/>
    <mergeCell ref="QQS18:QQV18"/>
    <mergeCell ref="QQW18:QQZ18"/>
    <mergeCell ref="QRA18:QRD18"/>
    <mergeCell ref="QRE18:QRH18"/>
    <mergeCell ref="QRI18:QRL18"/>
    <mergeCell ref="QRM18:QRP18"/>
    <mergeCell ref="QRQ18:QRT18"/>
    <mergeCell ref="QRU18:QRX18"/>
    <mergeCell ref="QRY18:QSB18"/>
    <mergeCell ref="QSC18:QSF18"/>
    <mergeCell ref="QSG18:QSJ18"/>
    <mergeCell ref="QSK18:QSN18"/>
    <mergeCell ref="QSO18:QSR18"/>
    <mergeCell ref="QSS18:QSV18"/>
    <mergeCell ref="QSW18:QSZ18"/>
    <mergeCell ref="QTA18:QTD18"/>
    <mergeCell ref="QTE18:QTH18"/>
    <mergeCell ref="QTI18:QTL18"/>
    <mergeCell ref="QTM18:QTP18"/>
    <mergeCell ref="QTQ18:QTT18"/>
    <mergeCell ref="QTU18:QTX18"/>
    <mergeCell ref="QTY18:QUB18"/>
    <mergeCell ref="QUC18:QUF18"/>
    <mergeCell ref="QUG18:QUJ18"/>
    <mergeCell ref="QUK18:QUN18"/>
    <mergeCell ref="QUO18:QUR18"/>
    <mergeCell ref="QUS18:QUV18"/>
    <mergeCell ref="QUW18:QUZ18"/>
    <mergeCell ref="QVA18:QVD18"/>
    <mergeCell ref="QVE18:QVH18"/>
    <mergeCell ref="QVI18:QVL18"/>
    <mergeCell ref="QVM18:QVP18"/>
    <mergeCell ref="QVQ18:QVT18"/>
    <mergeCell ref="QVU18:QVX18"/>
    <mergeCell ref="QVY18:QWB18"/>
    <mergeCell ref="QWC18:QWF18"/>
    <mergeCell ref="QWG18:QWJ18"/>
    <mergeCell ref="QWK18:QWN18"/>
    <mergeCell ref="QWO18:QWR18"/>
    <mergeCell ref="QWS18:QWV18"/>
    <mergeCell ref="QWW18:QWZ18"/>
    <mergeCell ref="QXA18:QXD18"/>
    <mergeCell ref="QXE18:QXH18"/>
    <mergeCell ref="QXI18:QXL18"/>
    <mergeCell ref="QXM18:QXP18"/>
    <mergeCell ref="QXQ18:QXT18"/>
    <mergeCell ref="QXU18:QXX18"/>
    <mergeCell ref="QXY18:QYB18"/>
    <mergeCell ref="QYC18:QYF18"/>
    <mergeCell ref="QYG18:QYJ18"/>
    <mergeCell ref="QYK18:QYN18"/>
    <mergeCell ref="QYO18:QYR18"/>
    <mergeCell ref="QYS18:QYV18"/>
    <mergeCell ref="QYW18:QYZ18"/>
    <mergeCell ref="QZA18:QZD18"/>
    <mergeCell ref="QZE18:QZH18"/>
    <mergeCell ref="QZI18:QZL18"/>
    <mergeCell ref="QZM18:QZP18"/>
    <mergeCell ref="QZQ18:QZT18"/>
    <mergeCell ref="QZU18:QZX18"/>
    <mergeCell ref="QZY18:RAB18"/>
    <mergeCell ref="RAC18:RAF18"/>
    <mergeCell ref="RAG18:RAJ18"/>
    <mergeCell ref="RAK18:RAN18"/>
    <mergeCell ref="RAO18:RAR18"/>
    <mergeCell ref="RAS18:RAV18"/>
    <mergeCell ref="RAW18:RAZ18"/>
    <mergeCell ref="RBA18:RBD18"/>
    <mergeCell ref="RBE18:RBH18"/>
    <mergeCell ref="RBI18:RBL18"/>
    <mergeCell ref="RBM18:RBP18"/>
    <mergeCell ref="RBQ18:RBT18"/>
    <mergeCell ref="RBU18:RBX18"/>
    <mergeCell ref="RBY18:RCB18"/>
    <mergeCell ref="RCC18:RCF18"/>
    <mergeCell ref="RCG18:RCJ18"/>
    <mergeCell ref="RCK18:RCN18"/>
    <mergeCell ref="RCO18:RCR18"/>
    <mergeCell ref="RCS18:RCV18"/>
    <mergeCell ref="RCW18:RCZ18"/>
    <mergeCell ref="RDA18:RDD18"/>
    <mergeCell ref="RDE18:RDH18"/>
    <mergeCell ref="RDI18:RDL18"/>
    <mergeCell ref="RDM18:RDP18"/>
    <mergeCell ref="RDQ18:RDT18"/>
    <mergeCell ref="RDU18:RDX18"/>
    <mergeCell ref="RDY18:REB18"/>
    <mergeCell ref="REC18:REF18"/>
    <mergeCell ref="REG18:REJ18"/>
    <mergeCell ref="REK18:REN18"/>
    <mergeCell ref="REO18:RER18"/>
    <mergeCell ref="RES18:REV18"/>
    <mergeCell ref="REW18:REZ18"/>
    <mergeCell ref="RFA18:RFD18"/>
    <mergeCell ref="RFE18:RFH18"/>
    <mergeCell ref="RFI18:RFL18"/>
    <mergeCell ref="RFM18:RFP18"/>
    <mergeCell ref="RFQ18:RFT18"/>
    <mergeCell ref="RFU18:RFX18"/>
    <mergeCell ref="RFY18:RGB18"/>
    <mergeCell ref="RGC18:RGF18"/>
    <mergeCell ref="RGG18:RGJ18"/>
    <mergeCell ref="RGK18:RGN18"/>
    <mergeCell ref="RGO18:RGR18"/>
    <mergeCell ref="RGS18:RGV18"/>
    <mergeCell ref="RGW18:RGZ18"/>
    <mergeCell ref="RHA18:RHD18"/>
    <mergeCell ref="RHE18:RHH18"/>
    <mergeCell ref="RHI18:RHL18"/>
    <mergeCell ref="RHM18:RHP18"/>
    <mergeCell ref="RHQ18:RHT18"/>
    <mergeCell ref="RHU18:RHX18"/>
    <mergeCell ref="RHY18:RIB18"/>
    <mergeCell ref="RIC18:RIF18"/>
    <mergeCell ref="RIG18:RIJ18"/>
    <mergeCell ref="RIK18:RIN18"/>
    <mergeCell ref="RIO18:RIR18"/>
    <mergeCell ref="RIS18:RIV18"/>
    <mergeCell ref="RIW18:RIZ18"/>
    <mergeCell ref="RJA18:RJD18"/>
    <mergeCell ref="RJE18:RJH18"/>
    <mergeCell ref="RJI18:RJL18"/>
    <mergeCell ref="RJM18:RJP18"/>
    <mergeCell ref="RJQ18:RJT18"/>
    <mergeCell ref="RJU18:RJX18"/>
    <mergeCell ref="RJY18:RKB18"/>
    <mergeCell ref="RKC18:RKF18"/>
    <mergeCell ref="RKG18:RKJ18"/>
    <mergeCell ref="RKK18:RKN18"/>
    <mergeCell ref="RKO18:RKR18"/>
    <mergeCell ref="RKS18:RKV18"/>
    <mergeCell ref="RKW18:RKZ18"/>
    <mergeCell ref="RLA18:RLD18"/>
    <mergeCell ref="RLE18:RLH18"/>
    <mergeCell ref="RLI18:RLL18"/>
    <mergeCell ref="RLM18:RLP18"/>
    <mergeCell ref="RLQ18:RLT18"/>
    <mergeCell ref="RLU18:RLX18"/>
    <mergeCell ref="RLY18:RMB18"/>
    <mergeCell ref="RMC18:RMF18"/>
    <mergeCell ref="RMG18:RMJ18"/>
    <mergeCell ref="RMK18:RMN18"/>
    <mergeCell ref="RMO18:RMR18"/>
    <mergeCell ref="RMS18:RMV18"/>
    <mergeCell ref="RMW18:RMZ18"/>
    <mergeCell ref="RNA18:RND18"/>
    <mergeCell ref="RNE18:RNH18"/>
    <mergeCell ref="RNI18:RNL18"/>
    <mergeCell ref="RNM18:RNP18"/>
    <mergeCell ref="RNQ18:RNT18"/>
    <mergeCell ref="RNU18:RNX18"/>
    <mergeCell ref="RNY18:ROB18"/>
    <mergeCell ref="ROC18:ROF18"/>
    <mergeCell ref="ROG18:ROJ18"/>
    <mergeCell ref="ROK18:RON18"/>
    <mergeCell ref="ROO18:ROR18"/>
    <mergeCell ref="ROS18:ROV18"/>
    <mergeCell ref="ROW18:ROZ18"/>
    <mergeCell ref="RPA18:RPD18"/>
    <mergeCell ref="RPE18:RPH18"/>
    <mergeCell ref="RPI18:RPL18"/>
    <mergeCell ref="RPM18:RPP18"/>
    <mergeCell ref="RPQ18:RPT18"/>
    <mergeCell ref="RPU18:RPX18"/>
    <mergeCell ref="RPY18:RQB18"/>
    <mergeCell ref="RQC18:RQF18"/>
    <mergeCell ref="RQG18:RQJ18"/>
    <mergeCell ref="RQK18:RQN18"/>
    <mergeCell ref="RQO18:RQR18"/>
    <mergeCell ref="RQS18:RQV18"/>
    <mergeCell ref="RQW18:RQZ18"/>
    <mergeCell ref="RRA18:RRD18"/>
    <mergeCell ref="RRE18:RRH18"/>
    <mergeCell ref="RRI18:RRL18"/>
    <mergeCell ref="RRM18:RRP18"/>
    <mergeCell ref="RRQ18:RRT18"/>
    <mergeCell ref="RRU18:RRX18"/>
    <mergeCell ref="RRY18:RSB18"/>
    <mergeCell ref="RSC18:RSF18"/>
    <mergeCell ref="RSG18:RSJ18"/>
    <mergeCell ref="RSK18:RSN18"/>
    <mergeCell ref="RSO18:RSR18"/>
    <mergeCell ref="RSS18:RSV18"/>
    <mergeCell ref="RSW18:RSZ18"/>
    <mergeCell ref="RTA18:RTD18"/>
    <mergeCell ref="RTE18:RTH18"/>
    <mergeCell ref="RTI18:RTL18"/>
    <mergeCell ref="RTM18:RTP18"/>
    <mergeCell ref="RTQ18:RTT18"/>
    <mergeCell ref="RTU18:RTX18"/>
    <mergeCell ref="RTY18:RUB18"/>
    <mergeCell ref="RUC18:RUF18"/>
    <mergeCell ref="RUG18:RUJ18"/>
    <mergeCell ref="RUK18:RUN18"/>
    <mergeCell ref="RUO18:RUR18"/>
    <mergeCell ref="RUS18:RUV18"/>
    <mergeCell ref="RUW18:RUZ18"/>
    <mergeCell ref="RVA18:RVD18"/>
    <mergeCell ref="RVE18:RVH18"/>
    <mergeCell ref="RVI18:RVL18"/>
    <mergeCell ref="RVM18:RVP18"/>
    <mergeCell ref="RVQ18:RVT18"/>
    <mergeCell ref="RVU18:RVX18"/>
    <mergeCell ref="RVY18:RWB18"/>
    <mergeCell ref="RWC18:RWF18"/>
    <mergeCell ref="RWG18:RWJ18"/>
    <mergeCell ref="RWK18:RWN18"/>
    <mergeCell ref="RWO18:RWR18"/>
    <mergeCell ref="RWS18:RWV18"/>
    <mergeCell ref="RWW18:RWZ18"/>
    <mergeCell ref="RXA18:RXD18"/>
    <mergeCell ref="RXE18:RXH18"/>
    <mergeCell ref="RXI18:RXL18"/>
    <mergeCell ref="RXM18:RXP18"/>
    <mergeCell ref="RXQ18:RXT18"/>
    <mergeCell ref="RXU18:RXX18"/>
    <mergeCell ref="RXY18:RYB18"/>
    <mergeCell ref="RYC18:RYF18"/>
    <mergeCell ref="RYG18:RYJ18"/>
    <mergeCell ref="RYK18:RYN18"/>
    <mergeCell ref="RYO18:RYR18"/>
    <mergeCell ref="RYS18:RYV18"/>
    <mergeCell ref="RYW18:RYZ18"/>
    <mergeCell ref="RZA18:RZD18"/>
    <mergeCell ref="RZE18:RZH18"/>
    <mergeCell ref="RZI18:RZL18"/>
    <mergeCell ref="RZM18:RZP18"/>
    <mergeCell ref="RZQ18:RZT18"/>
    <mergeCell ref="RZU18:RZX18"/>
    <mergeCell ref="RZY18:SAB18"/>
    <mergeCell ref="SAC18:SAF18"/>
    <mergeCell ref="SAG18:SAJ18"/>
    <mergeCell ref="SAK18:SAN18"/>
    <mergeCell ref="SAO18:SAR18"/>
    <mergeCell ref="SAS18:SAV18"/>
    <mergeCell ref="SAW18:SAZ18"/>
    <mergeCell ref="SBA18:SBD18"/>
    <mergeCell ref="SBE18:SBH18"/>
    <mergeCell ref="SBI18:SBL18"/>
    <mergeCell ref="SBM18:SBP18"/>
    <mergeCell ref="SBQ18:SBT18"/>
    <mergeCell ref="SBU18:SBX18"/>
    <mergeCell ref="SBY18:SCB18"/>
    <mergeCell ref="SCC18:SCF18"/>
    <mergeCell ref="SCG18:SCJ18"/>
    <mergeCell ref="SCK18:SCN18"/>
    <mergeCell ref="SCO18:SCR18"/>
    <mergeCell ref="SCS18:SCV18"/>
    <mergeCell ref="SCW18:SCZ18"/>
    <mergeCell ref="SDA18:SDD18"/>
    <mergeCell ref="SDE18:SDH18"/>
    <mergeCell ref="SDI18:SDL18"/>
    <mergeCell ref="SDM18:SDP18"/>
    <mergeCell ref="SDQ18:SDT18"/>
    <mergeCell ref="SDU18:SDX18"/>
    <mergeCell ref="SDY18:SEB18"/>
    <mergeCell ref="SEC18:SEF18"/>
    <mergeCell ref="SEG18:SEJ18"/>
    <mergeCell ref="SEK18:SEN18"/>
    <mergeCell ref="SEO18:SER18"/>
    <mergeCell ref="SES18:SEV18"/>
    <mergeCell ref="SEW18:SEZ18"/>
    <mergeCell ref="SFA18:SFD18"/>
    <mergeCell ref="SFE18:SFH18"/>
    <mergeCell ref="SFI18:SFL18"/>
    <mergeCell ref="SFM18:SFP18"/>
    <mergeCell ref="SFQ18:SFT18"/>
    <mergeCell ref="SFU18:SFX18"/>
    <mergeCell ref="SFY18:SGB18"/>
    <mergeCell ref="SGC18:SGF18"/>
    <mergeCell ref="SGG18:SGJ18"/>
    <mergeCell ref="SGK18:SGN18"/>
    <mergeCell ref="SGO18:SGR18"/>
    <mergeCell ref="SGS18:SGV18"/>
    <mergeCell ref="SGW18:SGZ18"/>
    <mergeCell ref="SHA18:SHD18"/>
    <mergeCell ref="SHE18:SHH18"/>
    <mergeCell ref="SHI18:SHL18"/>
    <mergeCell ref="SHM18:SHP18"/>
    <mergeCell ref="SHQ18:SHT18"/>
    <mergeCell ref="SHU18:SHX18"/>
    <mergeCell ref="SHY18:SIB18"/>
    <mergeCell ref="SIC18:SIF18"/>
    <mergeCell ref="SIG18:SIJ18"/>
    <mergeCell ref="SIK18:SIN18"/>
    <mergeCell ref="SIO18:SIR18"/>
    <mergeCell ref="SIS18:SIV18"/>
    <mergeCell ref="SIW18:SIZ18"/>
    <mergeCell ref="SJA18:SJD18"/>
    <mergeCell ref="SJE18:SJH18"/>
    <mergeCell ref="SJI18:SJL18"/>
    <mergeCell ref="SJM18:SJP18"/>
    <mergeCell ref="SJQ18:SJT18"/>
    <mergeCell ref="SJU18:SJX18"/>
    <mergeCell ref="SJY18:SKB18"/>
    <mergeCell ref="SKC18:SKF18"/>
    <mergeCell ref="SKG18:SKJ18"/>
    <mergeCell ref="SKK18:SKN18"/>
    <mergeCell ref="SKO18:SKR18"/>
    <mergeCell ref="SKS18:SKV18"/>
    <mergeCell ref="SKW18:SKZ18"/>
    <mergeCell ref="SLA18:SLD18"/>
    <mergeCell ref="SLE18:SLH18"/>
    <mergeCell ref="SLI18:SLL18"/>
    <mergeCell ref="SLM18:SLP18"/>
    <mergeCell ref="SLQ18:SLT18"/>
    <mergeCell ref="SLU18:SLX18"/>
    <mergeCell ref="SLY18:SMB18"/>
    <mergeCell ref="SMC18:SMF18"/>
    <mergeCell ref="SMG18:SMJ18"/>
    <mergeCell ref="SMK18:SMN18"/>
    <mergeCell ref="SMO18:SMR18"/>
    <mergeCell ref="SMS18:SMV18"/>
    <mergeCell ref="SMW18:SMZ18"/>
    <mergeCell ref="SNA18:SND18"/>
    <mergeCell ref="SNE18:SNH18"/>
    <mergeCell ref="SNI18:SNL18"/>
    <mergeCell ref="SNM18:SNP18"/>
    <mergeCell ref="SNQ18:SNT18"/>
    <mergeCell ref="SNU18:SNX18"/>
    <mergeCell ref="SNY18:SOB18"/>
    <mergeCell ref="SOC18:SOF18"/>
    <mergeCell ref="SOG18:SOJ18"/>
    <mergeCell ref="SOK18:SON18"/>
    <mergeCell ref="SOO18:SOR18"/>
    <mergeCell ref="SOS18:SOV18"/>
    <mergeCell ref="SOW18:SOZ18"/>
    <mergeCell ref="SPA18:SPD18"/>
    <mergeCell ref="SPE18:SPH18"/>
    <mergeCell ref="SPI18:SPL18"/>
    <mergeCell ref="SPM18:SPP18"/>
    <mergeCell ref="SPQ18:SPT18"/>
    <mergeCell ref="SPU18:SPX18"/>
    <mergeCell ref="SPY18:SQB18"/>
    <mergeCell ref="SQC18:SQF18"/>
    <mergeCell ref="SQG18:SQJ18"/>
    <mergeCell ref="SQK18:SQN18"/>
    <mergeCell ref="SQO18:SQR18"/>
    <mergeCell ref="SQS18:SQV18"/>
    <mergeCell ref="SQW18:SQZ18"/>
    <mergeCell ref="SRA18:SRD18"/>
    <mergeCell ref="SRE18:SRH18"/>
    <mergeCell ref="SRI18:SRL18"/>
    <mergeCell ref="SRM18:SRP18"/>
    <mergeCell ref="SRQ18:SRT18"/>
    <mergeCell ref="SRU18:SRX18"/>
    <mergeCell ref="SRY18:SSB18"/>
    <mergeCell ref="SSC18:SSF18"/>
    <mergeCell ref="SSG18:SSJ18"/>
    <mergeCell ref="SSK18:SSN18"/>
    <mergeCell ref="SSO18:SSR18"/>
    <mergeCell ref="SSS18:SSV18"/>
    <mergeCell ref="SSW18:SSZ18"/>
    <mergeCell ref="STA18:STD18"/>
    <mergeCell ref="STE18:STH18"/>
    <mergeCell ref="STI18:STL18"/>
    <mergeCell ref="STM18:STP18"/>
    <mergeCell ref="STQ18:STT18"/>
    <mergeCell ref="STU18:STX18"/>
    <mergeCell ref="STY18:SUB18"/>
    <mergeCell ref="SUC18:SUF18"/>
    <mergeCell ref="SUG18:SUJ18"/>
    <mergeCell ref="SUK18:SUN18"/>
    <mergeCell ref="SUO18:SUR18"/>
    <mergeCell ref="SUS18:SUV18"/>
    <mergeCell ref="SUW18:SUZ18"/>
    <mergeCell ref="SVA18:SVD18"/>
    <mergeCell ref="SVE18:SVH18"/>
    <mergeCell ref="SVI18:SVL18"/>
    <mergeCell ref="SVM18:SVP18"/>
    <mergeCell ref="SVQ18:SVT18"/>
    <mergeCell ref="SVU18:SVX18"/>
    <mergeCell ref="SVY18:SWB18"/>
    <mergeCell ref="SWC18:SWF18"/>
    <mergeCell ref="SWG18:SWJ18"/>
    <mergeCell ref="SWK18:SWN18"/>
    <mergeCell ref="SWO18:SWR18"/>
    <mergeCell ref="SWS18:SWV18"/>
    <mergeCell ref="SWW18:SWZ18"/>
    <mergeCell ref="SXA18:SXD18"/>
    <mergeCell ref="SXE18:SXH18"/>
    <mergeCell ref="SXI18:SXL18"/>
    <mergeCell ref="SXM18:SXP18"/>
    <mergeCell ref="SXQ18:SXT18"/>
    <mergeCell ref="SXU18:SXX18"/>
    <mergeCell ref="SXY18:SYB18"/>
    <mergeCell ref="SYC18:SYF18"/>
    <mergeCell ref="SYG18:SYJ18"/>
    <mergeCell ref="SYK18:SYN18"/>
    <mergeCell ref="SYO18:SYR18"/>
    <mergeCell ref="SYS18:SYV18"/>
    <mergeCell ref="SYW18:SYZ18"/>
    <mergeCell ref="SZA18:SZD18"/>
    <mergeCell ref="SZE18:SZH18"/>
    <mergeCell ref="SZI18:SZL18"/>
    <mergeCell ref="SZM18:SZP18"/>
    <mergeCell ref="SZQ18:SZT18"/>
    <mergeCell ref="SZU18:SZX18"/>
    <mergeCell ref="SZY18:TAB18"/>
    <mergeCell ref="TAC18:TAF18"/>
    <mergeCell ref="TAG18:TAJ18"/>
    <mergeCell ref="TAK18:TAN18"/>
    <mergeCell ref="TAO18:TAR18"/>
    <mergeCell ref="TAS18:TAV18"/>
    <mergeCell ref="TAW18:TAZ18"/>
    <mergeCell ref="TBA18:TBD18"/>
    <mergeCell ref="TBE18:TBH18"/>
    <mergeCell ref="TBI18:TBL18"/>
    <mergeCell ref="TBM18:TBP18"/>
    <mergeCell ref="TBQ18:TBT18"/>
    <mergeCell ref="TBU18:TBX18"/>
    <mergeCell ref="TBY18:TCB18"/>
    <mergeCell ref="TCC18:TCF18"/>
    <mergeCell ref="TCG18:TCJ18"/>
    <mergeCell ref="TCK18:TCN18"/>
    <mergeCell ref="TCO18:TCR18"/>
    <mergeCell ref="TCS18:TCV18"/>
    <mergeCell ref="TCW18:TCZ18"/>
    <mergeCell ref="TDA18:TDD18"/>
    <mergeCell ref="TDE18:TDH18"/>
    <mergeCell ref="TDI18:TDL18"/>
    <mergeCell ref="TDM18:TDP18"/>
    <mergeCell ref="TDQ18:TDT18"/>
    <mergeCell ref="TDU18:TDX18"/>
    <mergeCell ref="TDY18:TEB18"/>
    <mergeCell ref="TEC18:TEF18"/>
    <mergeCell ref="TEG18:TEJ18"/>
    <mergeCell ref="TEK18:TEN18"/>
    <mergeCell ref="TEO18:TER18"/>
    <mergeCell ref="TES18:TEV18"/>
    <mergeCell ref="TEW18:TEZ18"/>
    <mergeCell ref="TFA18:TFD18"/>
    <mergeCell ref="TFE18:TFH18"/>
    <mergeCell ref="TFI18:TFL18"/>
    <mergeCell ref="TFM18:TFP18"/>
    <mergeCell ref="TFQ18:TFT18"/>
    <mergeCell ref="TFU18:TFX18"/>
    <mergeCell ref="TFY18:TGB18"/>
    <mergeCell ref="TGC18:TGF18"/>
    <mergeCell ref="TGG18:TGJ18"/>
    <mergeCell ref="TGK18:TGN18"/>
    <mergeCell ref="TGO18:TGR18"/>
    <mergeCell ref="TGS18:TGV18"/>
    <mergeCell ref="TGW18:TGZ18"/>
    <mergeCell ref="THA18:THD18"/>
    <mergeCell ref="THE18:THH18"/>
    <mergeCell ref="THI18:THL18"/>
    <mergeCell ref="THM18:THP18"/>
    <mergeCell ref="THQ18:THT18"/>
    <mergeCell ref="THU18:THX18"/>
    <mergeCell ref="THY18:TIB18"/>
    <mergeCell ref="TIC18:TIF18"/>
    <mergeCell ref="TIG18:TIJ18"/>
    <mergeCell ref="TIK18:TIN18"/>
    <mergeCell ref="TIO18:TIR18"/>
    <mergeCell ref="TIS18:TIV18"/>
    <mergeCell ref="TIW18:TIZ18"/>
    <mergeCell ref="TJA18:TJD18"/>
    <mergeCell ref="TJE18:TJH18"/>
    <mergeCell ref="TJI18:TJL18"/>
    <mergeCell ref="TJM18:TJP18"/>
    <mergeCell ref="TJQ18:TJT18"/>
    <mergeCell ref="TJU18:TJX18"/>
    <mergeCell ref="TJY18:TKB18"/>
    <mergeCell ref="TKC18:TKF18"/>
    <mergeCell ref="TKG18:TKJ18"/>
    <mergeCell ref="TKK18:TKN18"/>
    <mergeCell ref="TKO18:TKR18"/>
    <mergeCell ref="TKS18:TKV18"/>
    <mergeCell ref="TKW18:TKZ18"/>
    <mergeCell ref="TLA18:TLD18"/>
    <mergeCell ref="TLE18:TLH18"/>
    <mergeCell ref="TLI18:TLL18"/>
    <mergeCell ref="TLM18:TLP18"/>
    <mergeCell ref="TLQ18:TLT18"/>
    <mergeCell ref="TLU18:TLX18"/>
    <mergeCell ref="TLY18:TMB18"/>
    <mergeCell ref="TMC18:TMF18"/>
    <mergeCell ref="TMG18:TMJ18"/>
    <mergeCell ref="TMK18:TMN18"/>
    <mergeCell ref="TMO18:TMR18"/>
    <mergeCell ref="TMS18:TMV18"/>
    <mergeCell ref="TMW18:TMZ18"/>
    <mergeCell ref="TNA18:TND18"/>
    <mergeCell ref="TNE18:TNH18"/>
    <mergeCell ref="TNI18:TNL18"/>
    <mergeCell ref="TNM18:TNP18"/>
    <mergeCell ref="TNQ18:TNT18"/>
    <mergeCell ref="TNU18:TNX18"/>
    <mergeCell ref="TNY18:TOB18"/>
    <mergeCell ref="TOC18:TOF18"/>
    <mergeCell ref="TOG18:TOJ18"/>
    <mergeCell ref="TOK18:TON18"/>
    <mergeCell ref="TOO18:TOR18"/>
    <mergeCell ref="TOS18:TOV18"/>
    <mergeCell ref="TOW18:TOZ18"/>
    <mergeCell ref="TPA18:TPD18"/>
    <mergeCell ref="TPE18:TPH18"/>
    <mergeCell ref="TPI18:TPL18"/>
    <mergeCell ref="TPM18:TPP18"/>
    <mergeCell ref="TPQ18:TPT18"/>
    <mergeCell ref="TPU18:TPX18"/>
    <mergeCell ref="TPY18:TQB18"/>
    <mergeCell ref="TQC18:TQF18"/>
    <mergeCell ref="TQG18:TQJ18"/>
    <mergeCell ref="TQK18:TQN18"/>
    <mergeCell ref="TQO18:TQR18"/>
    <mergeCell ref="TQS18:TQV18"/>
    <mergeCell ref="TQW18:TQZ18"/>
    <mergeCell ref="TRA18:TRD18"/>
    <mergeCell ref="TRE18:TRH18"/>
    <mergeCell ref="TRI18:TRL18"/>
    <mergeCell ref="TRM18:TRP18"/>
    <mergeCell ref="TRQ18:TRT18"/>
    <mergeCell ref="TRU18:TRX18"/>
    <mergeCell ref="TRY18:TSB18"/>
    <mergeCell ref="TSC18:TSF18"/>
    <mergeCell ref="TSG18:TSJ18"/>
    <mergeCell ref="TSK18:TSN18"/>
    <mergeCell ref="TSO18:TSR18"/>
    <mergeCell ref="TSS18:TSV18"/>
    <mergeCell ref="TSW18:TSZ18"/>
    <mergeCell ref="TTA18:TTD18"/>
    <mergeCell ref="TTE18:TTH18"/>
    <mergeCell ref="TTI18:TTL18"/>
    <mergeCell ref="TTM18:TTP18"/>
    <mergeCell ref="TTQ18:TTT18"/>
    <mergeCell ref="TTU18:TTX18"/>
    <mergeCell ref="TTY18:TUB18"/>
    <mergeCell ref="TUC18:TUF18"/>
    <mergeCell ref="TUG18:TUJ18"/>
    <mergeCell ref="TUK18:TUN18"/>
    <mergeCell ref="TUO18:TUR18"/>
    <mergeCell ref="TUS18:TUV18"/>
    <mergeCell ref="TUW18:TUZ18"/>
    <mergeCell ref="TVA18:TVD18"/>
    <mergeCell ref="TVE18:TVH18"/>
    <mergeCell ref="TVI18:TVL18"/>
    <mergeCell ref="TVM18:TVP18"/>
    <mergeCell ref="TVQ18:TVT18"/>
    <mergeCell ref="TVU18:TVX18"/>
    <mergeCell ref="TVY18:TWB18"/>
    <mergeCell ref="TWC18:TWF18"/>
    <mergeCell ref="TWG18:TWJ18"/>
    <mergeCell ref="TWK18:TWN18"/>
    <mergeCell ref="TWO18:TWR18"/>
    <mergeCell ref="TWS18:TWV18"/>
    <mergeCell ref="TWW18:TWZ18"/>
    <mergeCell ref="TXA18:TXD18"/>
    <mergeCell ref="TXE18:TXH18"/>
    <mergeCell ref="TXI18:TXL18"/>
    <mergeCell ref="TXM18:TXP18"/>
    <mergeCell ref="TXQ18:TXT18"/>
    <mergeCell ref="TXU18:TXX18"/>
    <mergeCell ref="TXY18:TYB18"/>
    <mergeCell ref="TYC18:TYF18"/>
    <mergeCell ref="TYG18:TYJ18"/>
    <mergeCell ref="TYK18:TYN18"/>
    <mergeCell ref="TYO18:TYR18"/>
    <mergeCell ref="TYS18:TYV18"/>
    <mergeCell ref="TYW18:TYZ18"/>
    <mergeCell ref="TZA18:TZD18"/>
    <mergeCell ref="TZE18:TZH18"/>
    <mergeCell ref="TZI18:TZL18"/>
    <mergeCell ref="TZM18:TZP18"/>
    <mergeCell ref="TZQ18:TZT18"/>
    <mergeCell ref="TZU18:TZX18"/>
    <mergeCell ref="TZY18:UAB18"/>
    <mergeCell ref="UAC18:UAF18"/>
    <mergeCell ref="UAG18:UAJ18"/>
    <mergeCell ref="UAK18:UAN18"/>
    <mergeCell ref="UAO18:UAR18"/>
    <mergeCell ref="UAS18:UAV18"/>
    <mergeCell ref="UAW18:UAZ18"/>
    <mergeCell ref="UBA18:UBD18"/>
    <mergeCell ref="UBE18:UBH18"/>
    <mergeCell ref="UBI18:UBL18"/>
    <mergeCell ref="UBM18:UBP18"/>
    <mergeCell ref="UBQ18:UBT18"/>
    <mergeCell ref="UBU18:UBX18"/>
    <mergeCell ref="UBY18:UCB18"/>
    <mergeCell ref="UCC18:UCF18"/>
    <mergeCell ref="UCG18:UCJ18"/>
    <mergeCell ref="UCK18:UCN18"/>
    <mergeCell ref="UCO18:UCR18"/>
    <mergeCell ref="UCS18:UCV18"/>
    <mergeCell ref="UCW18:UCZ18"/>
    <mergeCell ref="UDA18:UDD18"/>
    <mergeCell ref="UDE18:UDH18"/>
    <mergeCell ref="UDI18:UDL18"/>
    <mergeCell ref="UDM18:UDP18"/>
    <mergeCell ref="UDQ18:UDT18"/>
    <mergeCell ref="UDU18:UDX18"/>
    <mergeCell ref="UDY18:UEB18"/>
    <mergeCell ref="UEC18:UEF18"/>
    <mergeCell ref="UEG18:UEJ18"/>
    <mergeCell ref="UEK18:UEN18"/>
    <mergeCell ref="UEO18:UER18"/>
    <mergeCell ref="UES18:UEV18"/>
    <mergeCell ref="UEW18:UEZ18"/>
    <mergeCell ref="UFA18:UFD18"/>
    <mergeCell ref="UFE18:UFH18"/>
    <mergeCell ref="UFI18:UFL18"/>
    <mergeCell ref="UFM18:UFP18"/>
    <mergeCell ref="UFQ18:UFT18"/>
    <mergeCell ref="UFU18:UFX18"/>
    <mergeCell ref="UFY18:UGB18"/>
    <mergeCell ref="UGC18:UGF18"/>
    <mergeCell ref="UGG18:UGJ18"/>
    <mergeCell ref="UGK18:UGN18"/>
    <mergeCell ref="UGO18:UGR18"/>
    <mergeCell ref="UGS18:UGV18"/>
    <mergeCell ref="UGW18:UGZ18"/>
    <mergeCell ref="UHA18:UHD18"/>
    <mergeCell ref="UHE18:UHH18"/>
    <mergeCell ref="UHI18:UHL18"/>
    <mergeCell ref="UHM18:UHP18"/>
    <mergeCell ref="UHQ18:UHT18"/>
    <mergeCell ref="UHU18:UHX18"/>
    <mergeCell ref="UHY18:UIB18"/>
    <mergeCell ref="UIC18:UIF18"/>
    <mergeCell ref="UIG18:UIJ18"/>
    <mergeCell ref="UIK18:UIN18"/>
    <mergeCell ref="UIO18:UIR18"/>
    <mergeCell ref="UIS18:UIV18"/>
    <mergeCell ref="UIW18:UIZ18"/>
    <mergeCell ref="UJA18:UJD18"/>
    <mergeCell ref="UJE18:UJH18"/>
    <mergeCell ref="UJI18:UJL18"/>
    <mergeCell ref="UJM18:UJP18"/>
    <mergeCell ref="UJQ18:UJT18"/>
    <mergeCell ref="UJU18:UJX18"/>
    <mergeCell ref="UJY18:UKB18"/>
    <mergeCell ref="UKC18:UKF18"/>
    <mergeCell ref="UKG18:UKJ18"/>
    <mergeCell ref="UKK18:UKN18"/>
    <mergeCell ref="UKO18:UKR18"/>
    <mergeCell ref="UKS18:UKV18"/>
    <mergeCell ref="UKW18:UKZ18"/>
    <mergeCell ref="ULA18:ULD18"/>
    <mergeCell ref="ULE18:ULH18"/>
    <mergeCell ref="ULI18:ULL18"/>
    <mergeCell ref="ULM18:ULP18"/>
    <mergeCell ref="ULQ18:ULT18"/>
    <mergeCell ref="ULU18:ULX18"/>
    <mergeCell ref="ULY18:UMB18"/>
    <mergeCell ref="UMC18:UMF18"/>
    <mergeCell ref="UMG18:UMJ18"/>
    <mergeCell ref="UMK18:UMN18"/>
    <mergeCell ref="UMO18:UMR18"/>
    <mergeCell ref="UMS18:UMV18"/>
    <mergeCell ref="UMW18:UMZ18"/>
    <mergeCell ref="UNA18:UND18"/>
    <mergeCell ref="UNE18:UNH18"/>
    <mergeCell ref="UNI18:UNL18"/>
    <mergeCell ref="UNM18:UNP18"/>
    <mergeCell ref="UNQ18:UNT18"/>
    <mergeCell ref="UNU18:UNX18"/>
    <mergeCell ref="UNY18:UOB18"/>
    <mergeCell ref="UOC18:UOF18"/>
    <mergeCell ref="UOG18:UOJ18"/>
    <mergeCell ref="UOK18:UON18"/>
    <mergeCell ref="UOO18:UOR18"/>
    <mergeCell ref="UOS18:UOV18"/>
    <mergeCell ref="UOW18:UOZ18"/>
    <mergeCell ref="UPA18:UPD18"/>
    <mergeCell ref="UPE18:UPH18"/>
    <mergeCell ref="UPI18:UPL18"/>
    <mergeCell ref="UPM18:UPP18"/>
    <mergeCell ref="UPQ18:UPT18"/>
    <mergeCell ref="UPU18:UPX18"/>
    <mergeCell ref="UPY18:UQB18"/>
    <mergeCell ref="UQC18:UQF18"/>
    <mergeCell ref="UQG18:UQJ18"/>
    <mergeCell ref="UQK18:UQN18"/>
    <mergeCell ref="UQO18:UQR18"/>
    <mergeCell ref="UQS18:UQV18"/>
    <mergeCell ref="UQW18:UQZ18"/>
    <mergeCell ref="URA18:URD18"/>
    <mergeCell ref="URE18:URH18"/>
    <mergeCell ref="URI18:URL18"/>
    <mergeCell ref="URM18:URP18"/>
    <mergeCell ref="URQ18:URT18"/>
    <mergeCell ref="URU18:URX18"/>
    <mergeCell ref="URY18:USB18"/>
    <mergeCell ref="USC18:USF18"/>
    <mergeCell ref="USG18:USJ18"/>
    <mergeCell ref="USK18:USN18"/>
    <mergeCell ref="USO18:USR18"/>
    <mergeCell ref="USS18:USV18"/>
    <mergeCell ref="USW18:USZ18"/>
    <mergeCell ref="UTA18:UTD18"/>
    <mergeCell ref="UTE18:UTH18"/>
    <mergeCell ref="UTI18:UTL18"/>
    <mergeCell ref="UTM18:UTP18"/>
    <mergeCell ref="UTQ18:UTT18"/>
    <mergeCell ref="UTU18:UTX18"/>
    <mergeCell ref="UTY18:UUB18"/>
    <mergeCell ref="UUC18:UUF18"/>
    <mergeCell ref="UUG18:UUJ18"/>
    <mergeCell ref="UUK18:UUN18"/>
    <mergeCell ref="UUO18:UUR18"/>
    <mergeCell ref="UUS18:UUV18"/>
    <mergeCell ref="UUW18:UUZ18"/>
    <mergeCell ref="UVA18:UVD18"/>
    <mergeCell ref="UVE18:UVH18"/>
    <mergeCell ref="UVI18:UVL18"/>
    <mergeCell ref="UVM18:UVP18"/>
    <mergeCell ref="UVQ18:UVT18"/>
    <mergeCell ref="UVU18:UVX18"/>
    <mergeCell ref="UVY18:UWB18"/>
    <mergeCell ref="UWC18:UWF18"/>
    <mergeCell ref="UWG18:UWJ18"/>
    <mergeCell ref="UWK18:UWN18"/>
    <mergeCell ref="UWO18:UWR18"/>
    <mergeCell ref="UWS18:UWV18"/>
    <mergeCell ref="UWW18:UWZ18"/>
    <mergeCell ref="UXA18:UXD18"/>
    <mergeCell ref="UXE18:UXH18"/>
    <mergeCell ref="UXI18:UXL18"/>
    <mergeCell ref="UXM18:UXP18"/>
    <mergeCell ref="UXQ18:UXT18"/>
    <mergeCell ref="UXU18:UXX18"/>
    <mergeCell ref="UXY18:UYB18"/>
    <mergeCell ref="UYC18:UYF18"/>
    <mergeCell ref="UYG18:UYJ18"/>
    <mergeCell ref="UYK18:UYN18"/>
    <mergeCell ref="UYO18:UYR18"/>
    <mergeCell ref="UYS18:UYV18"/>
    <mergeCell ref="UYW18:UYZ18"/>
    <mergeCell ref="UZA18:UZD18"/>
    <mergeCell ref="UZE18:UZH18"/>
    <mergeCell ref="UZI18:UZL18"/>
    <mergeCell ref="UZM18:UZP18"/>
    <mergeCell ref="UZQ18:UZT18"/>
    <mergeCell ref="UZU18:UZX18"/>
    <mergeCell ref="UZY18:VAB18"/>
    <mergeCell ref="VAC18:VAF18"/>
    <mergeCell ref="VAG18:VAJ18"/>
    <mergeCell ref="VAK18:VAN18"/>
    <mergeCell ref="VAO18:VAR18"/>
    <mergeCell ref="VAS18:VAV18"/>
    <mergeCell ref="VAW18:VAZ18"/>
    <mergeCell ref="VBA18:VBD18"/>
    <mergeCell ref="VBE18:VBH18"/>
    <mergeCell ref="VBI18:VBL18"/>
    <mergeCell ref="VBM18:VBP18"/>
    <mergeCell ref="VBQ18:VBT18"/>
    <mergeCell ref="VBU18:VBX18"/>
    <mergeCell ref="VBY18:VCB18"/>
    <mergeCell ref="VCC18:VCF18"/>
    <mergeCell ref="VCG18:VCJ18"/>
    <mergeCell ref="VCK18:VCN18"/>
    <mergeCell ref="VCO18:VCR18"/>
    <mergeCell ref="VCS18:VCV18"/>
    <mergeCell ref="VCW18:VCZ18"/>
    <mergeCell ref="VDA18:VDD18"/>
    <mergeCell ref="VDE18:VDH18"/>
    <mergeCell ref="VDI18:VDL18"/>
    <mergeCell ref="VDM18:VDP18"/>
    <mergeCell ref="VDQ18:VDT18"/>
    <mergeCell ref="VDU18:VDX18"/>
    <mergeCell ref="VDY18:VEB18"/>
    <mergeCell ref="VEC18:VEF18"/>
    <mergeCell ref="VEG18:VEJ18"/>
    <mergeCell ref="VEK18:VEN18"/>
    <mergeCell ref="VEO18:VER18"/>
    <mergeCell ref="VES18:VEV18"/>
    <mergeCell ref="VEW18:VEZ18"/>
    <mergeCell ref="VFA18:VFD18"/>
    <mergeCell ref="VFE18:VFH18"/>
    <mergeCell ref="VFI18:VFL18"/>
    <mergeCell ref="VFM18:VFP18"/>
    <mergeCell ref="VFQ18:VFT18"/>
    <mergeCell ref="VFU18:VFX18"/>
    <mergeCell ref="VFY18:VGB18"/>
    <mergeCell ref="VGC18:VGF18"/>
    <mergeCell ref="VGG18:VGJ18"/>
    <mergeCell ref="VGK18:VGN18"/>
    <mergeCell ref="VGO18:VGR18"/>
    <mergeCell ref="VGS18:VGV18"/>
    <mergeCell ref="VGW18:VGZ18"/>
    <mergeCell ref="VHA18:VHD18"/>
    <mergeCell ref="VHE18:VHH18"/>
    <mergeCell ref="VHI18:VHL18"/>
    <mergeCell ref="VHM18:VHP18"/>
    <mergeCell ref="VHQ18:VHT18"/>
    <mergeCell ref="VHU18:VHX18"/>
    <mergeCell ref="VHY18:VIB18"/>
    <mergeCell ref="VIC18:VIF18"/>
    <mergeCell ref="VIG18:VIJ18"/>
    <mergeCell ref="VIK18:VIN18"/>
    <mergeCell ref="VIO18:VIR18"/>
    <mergeCell ref="VIS18:VIV18"/>
    <mergeCell ref="VIW18:VIZ18"/>
    <mergeCell ref="VJA18:VJD18"/>
    <mergeCell ref="VJE18:VJH18"/>
    <mergeCell ref="VJI18:VJL18"/>
    <mergeCell ref="VJM18:VJP18"/>
    <mergeCell ref="VJQ18:VJT18"/>
    <mergeCell ref="VJU18:VJX18"/>
    <mergeCell ref="VJY18:VKB18"/>
    <mergeCell ref="VKC18:VKF18"/>
    <mergeCell ref="VKG18:VKJ18"/>
    <mergeCell ref="VKK18:VKN18"/>
    <mergeCell ref="VKO18:VKR18"/>
    <mergeCell ref="VKS18:VKV18"/>
    <mergeCell ref="VKW18:VKZ18"/>
    <mergeCell ref="VLA18:VLD18"/>
    <mergeCell ref="VLE18:VLH18"/>
    <mergeCell ref="VLI18:VLL18"/>
    <mergeCell ref="VLM18:VLP18"/>
    <mergeCell ref="VLQ18:VLT18"/>
    <mergeCell ref="VLU18:VLX18"/>
    <mergeCell ref="VLY18:VMB18"/>
    <mergeCell ref="VMC18:VMF18"/>
    <mergeCell ref="VMG18:VMJ18"/>
    <mergeCell ref="VMK18:VMN18"/>
    <mergeCell ref="VMO18:VMR18"/>
    <mergeCell ref="VMS18:VMV18"/>
    <mergeCell ref="VMW18:VMZ18"/>
    <mergeCell ref="VNA18:VND18"/>
    <mergeCell ref="VNE18:VNH18"/>
    <mergeCell ref="VNI18:VNL18"/>
    <mergeCell ref="VNM18:VNP18"/>
    <mergeCell ref="VNQ18:VNT18"/>
    <mergeCell ref="VNU18:VNX18"/>
    <mergeCell ref="VNY18:VOB18"/>
    <mergeCell ref="VOC18:VOF18"/>
    <mergeCell ref="VOG18:VOJ18"/>
    <mergeCell ref="VOK18:VON18"/>
    <mergeCell ref="VOO18:VOR18"/>
    <mergeCell ref="VOS18:VOV18"/>
    <mergeCell ref="VOW18:VOZ18"/>
    <mergeCell ref="VPA18:VPD18"/>
    <mergeCell ref="VPE18:VPH18"/>
    <mergeCell ref="VPI18:VPL18"/>
    <mergeCell ref="VPM18:VPP18"/>
    <mergeCell ref="VPQ18:VPT18"/>
    <mergeCell ref="VPU18:VPX18"/>
    <mergeCell ref="VPY18:VQB18"/>
    <mergeCell ref="VQC18:VQF18"/>
    <mergeCell ref="VQG18:VQJ18"/>
    <mergeCell ref="VQK18:VQN18"/>
    <mergeCell ref="VQO18:VQR18"/>
    <mergeCell ref="VQS18:VQV18"/>
    <mergeCell ref="VQW18:VQZ18"/>
    <mergeCell ref="VRA18:VRD18"/>
    <mergeCell ref="VRE18:VRH18"/>
    <mergeCell ref="VRI18:VRL18"/>
    <mergeCell ref="VRM18:VRP18"/>
    <mergeCell ref="VRQ18:VRT18"/>
    <mergeCell ref="VRU18:VRX18"/>
    <mergeCell ref="VRY18:VSB18"/>
    <mergeCell ref="VSC18:VSF18"/>
    <mergeCell ref="VSG18:VSJ18"/>
    <mergeCell ref="VSK18:VSN18"/>
    <mergeCell ref="VSO18:VSR18"/>
    <mergeCell ref="VSS18:VSV18"/>
    <mergeCell ref="VSW18:VSZ18"/>
    <mergeCell ref="VTA18:VTD18"/>
    <mergeCell ref="VTE18:VTH18"/>
    <mergeCell ref="VTI18:VTL18"/>
    <mergeCell ref="VTM18:VTP18"/>
    <mergeCell ref="VTQ18:VTT18"/>
    <mergeCell ref="VTU18:VTX18"/>
    <mergeCell ref="VTY18:VUB18"/>
    <mergeCell ref="VUC18:VUF18"/>
    <mergeCell ref="VUG18:VUJ18"/>
    <mergeCell ref="VUK18:VUN18"/>
    <mergeCell ref="VUO18:VUR18"/>
    <mergeCell ref="VUS18:VUV18"/>
    <mergeCell ref="VUW18:VUZ18"/>
    <mergeCell ref="VVA18:VVD18"/>
    <mergeCell ref="VVE18:VVH18"/>
    <mergeCell ref="VVI18:VVL18"/>
    <mergeCell ref="VVM18:VVP18"/>
    <mergeCell ref="VVQ18:VVT18"/>
    <mergeCell ref="VVU18:VVX18"/>
    <mergeCell ref="VVY18:VWB18"/>
    <mergeCell ref="VWC18:VWF18"/>
    <mergeCell ref="VWG18:VWJ18"/>
    <mergeCell ref="VWK18:VWN18"/>
    <mergeCell ref="VWO18:VWR18"/>
    <mergeCell ref="VWS18:VWV18"/>
    <mergeCell ref="VWW18:VWZ18"/>
    <mergeCell ref="VXA18:VXD18"/>
    <mergeCell ref="VXE18:VXH18"/>
    <mergeCell ref="VXI18:VXL18"/>
    <mergeCell ref="VXM18:VXP18"/>
    <mergeCell ref="VXQ18:VXT18"/>
    <mergeCell ref="VXU18:VXX18"/>
    <mergeCell ref="VXY18:VYB18"/>
    <mergeCell ref="VYC18:VYF18"/>
    <mergeCell ref="VYG18:VYJ18"/>
    <mergeCell ref="VYK18:VYN18"/>
    <mergeCell ref="VYO18:VYR18"/>
    <mergeCell ref="VYS18:VYV18"/>
    <mergeCell ref="VYW18:VYZ18"/>
    <mergeCell ref="VZA18:VZD18"/>
    <mergeCell ref="VZE18:VZH18"/>
    <mergeCell ref="VZI18:VZL18"/>
    <mergeCell ref="VZM18:VZP18"/>
    <mergeCell ref="VZQ18:VZT18"/>
    <mergeCell ref="VZU18:VZX18"/>
    <mergeCell ref="VZY18:WAB18"/>
    <mergeCell ref="WAC18:WAF18"/>
    <mergeCell ref="WAG18:WAJ18"/>
    <mergeCell ref="WAK18:WAN18"/>
    <mergeCell ref="WAO18:WAR18"/>
    <mergeCell ref="WAS18:WAV18"/>
    <mergeCell ref="WAW18:WAZ18"/>
    <mergeCell ref="WBA18:WBD18"/>
    <mergeCell ref="WBE18:WBH18"/>
    <mergeCell ref="WBI18:WBL18"/>
    <mergeCell ref="WBM18:WBP18"/>
    <mergeCell ref="WBQ18:WBT18"/>
    <mergeCell ref="WBU18:WBX18"/>
    <mergeCell ref="WBY18:WCB18"/>
    <mergeCell ref="WCC18:WCF18"/>
    <mergeCell ref="WCG18:WCJ18"/>
    <mergeCell ref="WCK18:WCN18"/>
    <mergeCell ref="WCO18:WCR18"/>
    <mergeCell ref="WCS18:WCV18"/>
    <mergeCell ref="WCW18:WCZ18"/>
    <mergeCell ref="WDA18:WDD18"/>
    <mergeCell ref="WDE18:WDH18"/>
    <mergeCell ref="WDI18:WDL18"/>
    <mergeCell ref="WDM18:WDP18"/>
    <mergeCell ref="WDQ18:WDT18"/>
    <mergeCell ref="WDU18:WDX18"/>
    <mergeCell ref="WDY18:WEB18"/>
    <mergeCell ref="WEC18:WEF18"/>
    <mergeCell ref="WEG18:WEJ18"/>
    <mergeCell ref="WEK18:WEN18"/>
    <mergeCell ref="WEO18:WER18"/>
    <mergeCell ref="WES18:WEV18"/>
    <mergeCell ref="WEW18:WEZ18"/>
    <mergeCell ref="WFA18:WFD18"/>
    <mergeCell ref="WFE18:WFH18"/>
    <mergeCell ref="WFI18:WFL18"/>
    <mergeCell ref="WFM18:WFP18"/>
    <mergeCell ref="WFQ18:WFT18"/>
    <mergeCell ref="WFU18:WFX18"/>
    <mergeCell ref="WFY18:WGB18"/>
    <mergeCell ref="WGC18:WGF18"/>
    <mergeCell ref="WGG18:WGJ18"/>
    <mergeCell ref="WGK18:WGN18"/>
    <mergeCell ref="WGO18:WGR18"/>
    <mergeCell ref="WGS18:WGV18"/>
    <mergeCell ref="WGW18:WGZ18"/>
    <mergeCell ref="WHA18:WHD18"/>
    <mergeCell ref="WHE18:WHH18"/>
    <mergeCell ref="WHI18:WHL18"/>
    <mergeCell ref="WHM18:WHP18"/>
    <mergeCell ref="WHQ18:WHT18"/>
    <mergeCell ref="WHU18:WHX18"/>
    <mergeCell ref="WHY18:WIB18"/>
    <mergeCell ref="WIC18:WIF18"/>
    <mergeCell ref="WIG18:WIJ18"/>
    <mergeCell ref="WIK18:WIN18"/>
    <mergeCell ref="WIO18:WIR18"/>
    <mergeCell ref="WIS18:WIV18"/>
    <mergeCell ref="WIW18:WIZ18"/>
    <mergeCell ref="WJA18:WJD18"/>
    <mergeCell ref="WJE18:WJH18"/>
    <mergeCell ref="WJI18:WJL18"/>
    <mergeCell ref="WJM18:WJP18"/>
    <mergeCell ref="WJQ18:WJT18"/>
    <mergeCell ref="WJU18:WJX18"/>
    <mergeCell ref="WJY18:WKB18"/>
    <mergeCell ref="WKC18:WKF18"/>
    <mergeCell ref="WKG18:WKJ18"/>
    <mergeCell ref="WKK18:WKN18"/>
    <mergeCell ref="WKO18:WKR18"/>
    <mergeCell ref="WKS18:WKV18"/>
    <mergeCell ref="WKW18:WKZ18"/>
    <mergeCell ref="WLA18:WLD18"/>
    <mergeCell ref="WLE18:WLH18"/>
    <mergeCell ref="WLI18:WLL18"/>
    <mergeCell ref="WLM18:WLP18"/>
    <mergeCell ref="WLQ18:WLT18"/>
    <mergeCell ref="WLU18:WLX18"/>
    <mergeCell ref="WLY18:WMB18"/>
    <mergeCell ref="WMC18:WMF18"/>
    <mergeCell ref="WMG18:WMJ18"/>
    <mergeCell ref="WMK18:WMN18"/>
    <mergeCell ref="WMO18:WMR18"/>
    <mergeCell ref="WMS18:WMV18"/>
    <mergeCell ref="WMW18:WMZ18"/>
    <mergeCell ref="WNA18:WND18"/>
    <mergeCell ref="WNE18:WNH18"/>
    <mergeCell ref="WNI18:WNL18"/>
    <mergeCell ref="WNM18:WNP18"/>
    <mergeCell ref="WNQ18:WNT18"/>
    <mergeCell ref="WNU18:WNX18"/>
    <mergeCell ref="WNY18:WOB18"/>
    <mergeCell ref="WOC18:WOF18"/>
    <mergeCell ref="WOG18:WOJ18"/>
    <mergeCell ref="WOK18:WON18"/>
    <mergeCell ref="WOO18:WOR18"/>
    <mergeCell ref="WOS18:WOV18"/>
    <mergeCell ref="WOW18:WOZ18"/>
    <mergeCell ref="WPA18:WPD18"/>
    <mergeCell ref="WPE18:WPH18"/>
    <mergeCell ref="WPI18:WPL18"/>
    <mergeCell ref="WPM18:WPP18"/>
    <mergeCell ref="WPQ18:WPT18"/>
    <mergeCell ref="WPU18:WPX18"/>
    <mergeCell ref="WPY18:WQB18"/>
    <mergeCell ref="WQC18:WQF18"/>
    <mergeCell ref="WQG18:WQJ18"/>
    <mergeCell ref="WQK18:WQN18"/>
    <mergeCell ref="WQO18:WQR18"/>
    <mergeCell ref="WQS18:WQV18"/>
    <mergeCell ref="WQW18:WQZ18"/>
    <mergeCell ref="WRA18:WRD18"/>
    <mergeCell ref="WRE18:WRH18"/>
    <mergeCell ref="WRI18:WRL18"/>
    <mergeCell ref="WRM18:WRP18"/>
    <mergeCell ref="WRQ18:WRT18"/>
    <mergeCell ref="WRU18:WRX18"/>
    <mergeCell ref="WRY18:WSB18"/>
    <mergeCell ref="WSC18:WSF18"/>
    <mergeCell ref="WSG18:WSJ18"/>
    <mergeCell ref="WSK18:WSN18"/>
    <mergeCell ref="WSO18:WSR18"/>
    <mergeCell ref="WSS18:WSV18"/>
    <mergeCell ref="WSW18:WSZ18"/>
    <mergeCell ref="WTA18:WTD18"/>
    <mergeCell ref="WTE18:WTH18"/>
    <mergeCell ref="WTI18:WTL18"/>
    <mergeCell ref="WTM18:WTP18"/>
    <mergeCell ref="WTQ18:WTT18"/>
    <mergeCell ref="WTU18:WTX18"/>
    <mergeCell ref="WTY18:WUB18"/>
    <mergeCell ref="WUC18:WUF18"/>
    <mergeCell ref="WUG18:WUJ18"/>
    <mergeCell ref="WUK18:WUN18"/>
    <mergeCell ref="WUO18:WUR18"/>
    <mergeCell ref="WUS18:WUV18"/>
    <mergeCell ref="WUW18:WUZ18"/>
    <mergeCell ref="WVA18:WVD18"/>
    <mergeCell ref="WVE18:WVH18"/>
    <mergeCell ref="WVI18:WVL18"/>
    <mergeCell ref="WVM18:WVP18"/>
    <mergeCell ref="WVQ18:WVT18"/>
    <mergeCell ref="WVU18:WVX18"/>
    <mergeCell ref="WVY18:WWB18"/>
    <mergeCell ref="WWC18:WWF18"/>
    <mergeCell ref="WWG18:WWJ18"/>
    <mergeCell ref="WWK18:WWN18"/>
    <mergeCell ref="WWO18:WWR18"/>
    <mergeCell ref="WWS18:WWV18"/>
    <mergeCell ref="WWW18:WWZ18"/>
    <mergeCell ref="WXA18:WXD18"/>
    <mergeCell ref="WXE18:WXH18"/>
    <mergeCell ref="WXI18:WXL18"/>
    <mergeCell ref="WXM18:WXP18"/>
    <mergeCell ref="WXQ18:WXT18"/>
    <mergeCell ref="WXU18:WXX18"/>
    <mergeCell ref="WXY18:WYB18"/>
    <mergeCell ref="WYC18:WYF18"/>
    <mergeCell ref="WYG18:WYJ18"/>
    <mergeCell ref="WYK18:WYN18"/>
    <mergeCell ref="WYO18:WYR18"/>
    <mergeCell ref="WYS18:WYV18"/>
    <mergeCell ref="WYW18:WYZ18"/>
    <mergeCell ref="WZA18:WZD18"/>
    <mergeCell ref="WZE18:WZH18"/>
    <mergeCell ref="WZI18:WZL18"/>
    <mergeCell ref="WZM18:WZP18"/>
    <mergeCell ref="WZQ18:WZT18"/>
    <mergeCell ref="WZU18:WZX18"/>
    <mergeCell ref="WZY18:XAB18"/>
    <mergeCell ref="XAC18:XAF18"/>
    <mergeCell ref="XAG18:XAJ18"/>
    <mergeCell ref="XAK18:XAN18"/>
    <mergeCell ref="XAO18:XAR18"/>
    <mergeCell ref="XAS18:XAV18"/>
    <mergeCell ref="XAW18:XAZ18"/>
    <mergeCell ref="XBA18:XBD18"/>
    <mergeCell ref="XBE18:XBH18"/>
    <mergeCell ref="XBI18:XBL18"/>
    <mergeCell ref="XBM18:XBP18"/>
    <mergeCell ref="XBQ18:XBT18"/>
    <mergeCell ref="XBU18:XBX18"/>
    <mergeCell ref="XBY18:XCB18"/>
    <mergeCell ref="XCC18:XCF18"/>
    <mergeCell ref="XCG18:XCJ18"/>
    <mergeCell ref="XCK18:XCN18"/>
    <mergeCell ref="XCO18:XCR18"/>
    <mergeCell ref="XCS18:XCV18"/>
    <mergeCell ref="XCW18:XCZ18"/>
    <mergeCell ref="XDA18:XDD18"/>
    <mergeCell ref="XDE18:XDH18"/>
    <mergeCell ref="XDI18:XDL18"/>
    <mergeCell ref="XDM18:XDP18"/>
    <mergeCell ref="XDQ18:XDT18"/>
    <mergeCell ref="XDU18:XDX18"/>
    <mergeCell ref="XDY18:XEB18"/>
    <mergeCell ref="XEC18:XEF18"/>
    <mergeCell ref="XEG18:XEJ18"/>
    <mergeCell ref="XEK18:XEN18"/>
    <mergeCell ref="XEO18:XER18"/>
    <mergeCell ref="XES18:XEV18"/>
    <mergeCell ref="XEW18:XEZ18"/>
    <mergeCell ref="XFA18:XFD18"/>
    <mergeCell ref="A19:D19"/>
    <mergeCell ref="E19:H19"/>
    <mergeCell ref="I19:L19"/>
    <mergeCell ref="M19:P19"/>
    <mergeCell ref="Q19:T19"/>
    <mergeCell ref="U19:X19"/>
    <mergeCell ref="Y19:AB19"/>
    <mergeCell ref="AC19:AF19"/>
    <mergeCell ref="AG19:AJ19"/>
    <mergeCell ref="AK19:AN19"/>
    <mergeCell ref="AO19:AR19"/>
    <mergeCell ref="AS19:AV19"/>
    <mergeCell ref="AW19:AZ19"/>
    <mergeCell ref="BA19:BD19"/>
    <mergeCell ref="BE19:BH19"/>
    <mergeCell ref="BI19:BL19"/>
    <mergeCell ref="BM19:BP19"/>
    <mergeCell ref="BQ19:BT19"/>
    <mergeCell ref="BU19:BX19"/>
    <mergeCell ref="BY19:CB19"/>
    <mergeCell ref="CC19:CF19"/>
    <mergeCell ref="CG19:CJ19"/>
    <mergeCell ref="CK19:CN19"/>
    <mergeCell ref="CO19:CR19"/>
    <mergeCell ref="CS19:CV19"/>
    <mergeCell ref="CW19:CZ19"/>
    <mergeCell ref="DA19:DD19"/>
    <mergeCell ref="DE19:DH19"/>
    <mergeCell ref="DI19:DL19"/>
    <mergeCell ref="DM19:DP19"/>
    <mergeCell ref="DQ19:DT19"/>
    <mergeCell ref="DU19:DX19"/>
    <mergeCell ref="DY19:EB19"/>
    <mergeCell ref="EC19:EF19"/>
    <mergeCell ref="EG19:EJ19"/>
    <mergeCell ref="EK19:EN19"/>
    <mergeCell ref="EO19:ER19"/>
    <mergeCell ref="ES19:EV19"/>
    <mergeCell ref="EW19:EZ19"/>
    <mergeCell ref="FA19:FD19"/>
    <mergeCell ref="FE19:FH19"/>
    <mergeCell ref="FI19:FL19"/>
    <mergeCell ref="FM19:FP19"/>
    <mergeCell ref="FQ19:FT19"/>
    <mergeCell ref="FU19:FX19"/>
    <mergeCell ref="FY19:GB19"/>
    <mergeCell ref="GC19:GF19"/>
    <mergeCell ref="GG19:GJ19"/>
    <mergeCell ref="GK19:GN19"/>
    <mergeCell ref="GO19:GR19"/>
    <mergeCell ref="GS19:GV19"/>
    <mergeCell ref="GW19:GZ19"/>
    <mergeCell ref="HA19:HD19"/>
    <mergeCell ref="HE19:HH19"/>
    <mergeCell ref="HI19:HL19"/>
    <mergeCell ref="HM19:HP19"/>
    <mergeCell ref="HQ19:HT19"/>
    <mergeCell ref="HU19:HX19"/>
    <mergeCell ref="HY19:IB19"/>
    <mergeCell ref="IC19:IF19"/>
    <mergeCell ref="IG19:IJ19"/>
    <mergeCell ref="IK19:IN19"/>
    <mergeCell ref="IO19:IR19"/>
    <mergeCell ref="IS19:IV19"/>
    <mergeCell ref="IW19:IZ19"/>
    <mergeCell ref="JA19:JD19"/>
    <mergeCell ref="JE19:JH19"/>
    <mergeCell ref="JI19:JL19"/>
    <mergeCell ref="JM19:JP19"/>
    <mergeCell ref="JQ19:JT19"/>
    <mergeCell ref="JU19:JX19"/>
    <mergeCell ref="JY19:KB19"/>
    <mergeCell ref="KC19:KF19"/>
    <mergeCell ref="KG19:KJ19"/>
    <mergeCell ref="KK19:KN19"/>
    <mergeCell ref="KO19:KR19"/>
    <mergeCell ref="KS19:KV19"/>
    <mergeCell ref="KW19:KZ19"/>
    <mergeCell ref="LA19:LD19"/>
    <mergeCell ref="LE19:LH19"/>
    <mergeCell ref="LI19:LL19"/>
    <mergeCell ref="LM19:LP19"/>
    <mergeCell ref="LQ19:LT19"/>
    <mergeCell ref="LU19:LX19"/>
    <mergeCell ref="LY19:MB19"/>
    <mergeCell ref="MC19:MF19"/>
    <mergeCell ref="MG19:MJ19"/>
    <mergeCell ref="MK19:MN19"/>
    <mergeCell ref="MO19:MR19"/>
    <mergeCell ref="MS19:MV19"/>
    <mergeCell ref="MW19:MZ19"/>
    <mergeCell ref="NA19:ND19"/>
    <mergeCell ref="NE19:NH19"/>
    <mergeCell ref="NI19:NL19"/>
    <mergeCell ref="NM19:NP19"/>
    <mergeCell ref="NQ19:NT19"/>
    <mergeCell ref="NU19:NX19"/>
    <mergeCell ref="NY19:OB19"/>
    <mergeCell ref="OC19:OF19"/>
    <mergeCell ref="OG19:OJ19"/>
    <mergeCell ref="OK19:ON19"/>
    <mergeCell ref="OO19:OR19"/>
    <mergeCell ref="OS19:OV19"/>
    <mergeCell ref="OW19:OZ19"/>
    <mergeCell ref="PA19:PD19"/>
    <mergeCell ref="PE19:PH19"/>
    <mergeCell ref="PI19:PL19"/>
    <mergeCell ref="PM19:PP19"/>
    <mergeCell ref="PQ19:PT19"/>
    <mergeCell ref="PU19:PX19"/>
    <mergeCell ref="PY19:QB19"/>
    <mergeCell ref="QC19:QF19"/>
    <mergeCell ref="QG19:QJ19"/>
    <mergeCell ref="QK19:QN19"/>
    <mergeCell ref="QO19:QR19"/>
    <mergeCell ref="QS19:QV19"/>
    <mergeCell ref="QW19:QZ19"/>
    <mergeCell ref="RA19:RD19"/>
    <mergeCell ref="RE19:RH19"/>
    <mergeCell ref="RI19:RL19"/>
    <mergeCell ref="RM19:RP19"/>
    <mergeCell ref="RQ19:RT19"/>
    <mergeCell ref="RU19:RX19"/>
    <mergeCell ref="RY19:SB19"/>
    <mergeCell ref="SC19:SF19"/>
    <mergeCell ref="SG19:SJ19"/>
    <mergeCell ref="SK19:SN19"/>
    <mergeCell ref="SO19:SR19"/>
    <mergeCell ref="SS19:SV19"/>
    <mergeCell ref="SW19:SZ19"/>
    <mergeCell ref="TA19:TD19"/>
    <mergeCell ref="TE19:TH19"/>
    <mergeCell ref="TI19:TL19"/>
    <mergeCell ref="TM19:TP19"/>
    <mergeCell ref="TQ19:TT19"/>
    <mergeCell ref="TU19:TX19"/>
    <mergeCell ref="TY19:UB19"/>
    <mergeCell ref="UC19:UF19"/>
    <mergeCell ref="UG19:UJ19"/>
    <mergeCell ref="UK19:UN19"/>
    <mergeCell ref="UO19:UR19"/>
    <mergeCell ref="US19:UV19"/>
    <mergeCell ref="UW19:UZ19"/>
    <mergeCell ref="VA19:VD19"/>
    <mergeCell ref="VE19:VH19"/>
    <mergeCell ref="VI19:VL19"/>
    <mergeCell ref="VM19:VP19"/>
    <mergeCell ref="VQ19:VT19"/>
    <mergeCell ref="VU19:VX19"/>
    <mergeCell ref="VY19:WB19"/>
    <mergeCell ref="WC19:WF19"/>
    <mergeCell ref="WG19:WJ19"/>
    <mergeCell ref="WK19:WN19"/>
    <mergeCell ref="WO19:WR19"/>
    <mergeCell ref="WS19:WV19"/>
    <mergeCell ref="WW19:WZ19"/>
    <mergeCell ref="XA19:XD19"/>
    <mergeCell ref="XE19:XH19"/>
    <mergeCell ref="XI19:XL19"/>
    <mergeCell ref="XM19:XP19"/>
    <mergeCell ref="XQ19:XT19"/>
    <mergeCell ref="XU19:XX19"/>
    <mergeCell ref="XY19:YB19"/>
    <mergeCell ref="YC19:YF19"/>
    <mergeCell ref="YG19:YJ19"/>
    <mergeCell ref="YK19:YN19"/>
    <mergeCell ref="YO19:YR19"/>
    <mergeCell ref="YS19:YV19"/>
    <mergeCell ref="YW19:YZ19"/>
    <mergeCell ref="ZA19:ZD19"/>
    <mergeCell ref="ZE19:ZH19"/>
    <mergeCell ref="ZI19:ZL19"/>
    <mergeCell ref="ZM19:ZP19"/>
    <mergeCell ref="ZQ19:ZT19"/>
    <mergeCell ref="ZU19:ZX19"/>
    <mergeCell ref="ZY19:AAB19"/>
    <mergeCell ref="AAC19:AAF19"/>
    <mergeCell ref="AAG19:AAJ19"/>
    <mergeCell ref="AAK19:AAN19"/>
    <mergeCell ref="AAO19:AAR19"/>
    <mergeCell ref="AAS19:AAV19"/>
    <mergeCell ref="AAW19:AAZ19"/>
    <mergeCell ref="ABA19:ABD19"/>
    <mergeCell ref="ABE19:ABH19"/>
    <mergeCell ref="ABI19:ABL19"/>
    <mergeCell ref="ABM19:ABP19"/>
    <mergeCell ref="ABQ19:ABT19"/>
    <mergeCell ref="ABU19:ABX19"/>
    <mergeCell ref="ABY19:ACB19"/>
    <mergeCell ref="ACC19:ACF19"/>
    <mergeCell ref="ACG19:ACJ19"/>
    <mergeCell ref="ACK19:ACN19"/>
    <mergeCell ref="ACO19:ACR19"/>
    <mergeCell ref="ACS19:ACV19"/>
    <mergeCell ref="ACW19:ACZ19"/>
    <mergeCell ref="ADA19:ADD19"/>
    <mergeCell ref="ADE19:ADH19"/>
    <mergeCell ref="ADI19:ADL19"/>
    <mergeCell ref="ADM19:ADP19"/>
    <mergeCell ref="ADQ19:ADT19"/>
    <mergeCell ref="ADU19:ADX19"/>
    <mergeCell ref="ADY19:AEB19"/>
    <mergeCell ref="AEC19:AEF19"/>
    <mergeCell ref="AEG19:AEJ19"/>
    <mergeCell ref="AEK19:AEN19"/>
    <mergeCell ref="AEO19:AER19"/>
    <mergeCell ref="AES19:AEV19"/>
    <mergeCell ref="AEW19:AEZ19"/>
    <mergeCell ref="AFA19:AFD19"/>
    <mergeCell ref="AFE19:AFH19"/>
    <mergeCell ref="AFI19:AFL19"/>
    <mergeCell ref="AFM19:AFP19"/>
    <mergeCell ref="AFQ19:AFT19"/>
    <mergeCell ref="AFU19:AFX19"/>
    <mergeCell ref="AFY19:AGB19"/>
    <mergeCell ref="AGC19:AGF19"/>
    <mergeCell ref="AGG19:AGJ19"/>
    <mergeCell ref="AGK19:AGN19"/>
    <mergeCell ref="AGO19:AGR19"/>
    <mergeCell ref="AGS19:AGV19"/>
    <mergeCell ref="AGW19:AGZ19"/>
    <mergeCell ref="AHA19:AHD19"/>
    <mergeCell ref="AHE19:AHH19"/>
    <mergeCell ref="AHI19:AHL19"/>
    <mergeCell ref="AHM19:AHP19"/>
    <mergeCell ref="AHQ19:AHT19"/>
    <mergeCell ref="AHU19:AHX19"/>
    <mergeCell ref="AHY19:AIB19"/>
    <mergeCell ref="AIC19:AIF19"/>
    <mergeCell ref="AIG19:AIJ19"/>
    <mergeCell ref="AIK19:AIN19"/>
    <mergeCell ref="AIO19:AIR19"/>
    <mergeCell ref="AIS19:AIV19"/>
    <mergeCell ref="AIW19:AIZ19"/>
    <mergeCell ref="AJA19:AJD19"/>
    <mergeCell ref="AJE19:AJH19"/>
    <mergeCell ref="AJI19:AJL19"/>
    <mergeCell ref="AJM19:AJP19"/>
    <mergeCell ref="AJQ19:AJT19"/>
    <mergeCell ref="AJU19:AJX19"/>
    <mergeCell ref="AJY19:AKB19"/>
    <mergeCell ref="AKC19:AKF19"/>
    <mergeCell ref="AKG19:AKJ19"/>
    <mergeCell ref="AKK19:AKN19"/>
    <mergeCell ref="AKO19:AKR19"/>
    <mergeCell ref="AKS19:AKV19"/>
    <mergeCell ref="AKW19:AKZ19"/>
    <mergeCell ref="ALA19:ALD19"/>
    <mergeCell ref="ALE19:ALH19"/>
    <mergeCell ref="ALI19:ALL19"/>
    <mergeCell ref="ALM19:ALP19"/>
    <mergeCell ref="ALQ19:ALT19"/>
    <mergeCell ref="ALU19:ALX19"/>
    <mergeCell ref="ALY19:AMB19"/>
    <mergeCell ref="AMC19:AMF19"/>
    <mergeCell ref="AMG19:AMJ19"/>
    <mergeCell ref="AMK19:AMN19"/>
    <mergeCell ref="AMO19:AMR19"/>
    <mergeCell ref="AMS19:AMV19"/>
    <mergeCell ref="AMW19:AMZ19"/>
    <mergeCell ref="ANA19:AND19"/>
    <mergeCell ref="ANE19:ANH19"/>
    <mergeCell ref="ANI19:ANL19"/>
    <mergeCell ref="ANM19:ANP19"/>
    <mergeCell ref="ANQ19:ANT19"/>
    <mergeCell ref="ANU19:ANX19"/>
    <mergeCell ref="ANY19:AOB19"/>
    <mergeCell ref="AOC19:AOF19"/>
    <mergeCell ref="AOG19:AOJ19"/>
    <mergeCell ref="AOK19:AON19"/>
    <mergeCell ref="AOO19:AOR19"/>
    <mergeCell ref="AOS19:AOV19"/>
    <mergeCell ref="AOW19:AOZ19"/>
    <mergeCell ref="APA19:APD19"/>
    <mergeCell ref="APE19:APH19"/>
    <mergeCell ref="API19:APL19"/>
    <mergeCell ref="APM19:APP19"/>
    <mergeCell ref="APQ19:APT19"/>
    <mergeCell ref="APU19:APX19"/>
    <mergeCell ref="APY19:AQB19"/>
    <mergeCell ref="AQC19:AQF19"/>
    <mergeCell ref="AQG19:AQJ19"/>
    <mergeCell ref="AQK19:AQN19"/>
    <mergeCell ref="AQO19:AQR19"/>
    <mergeCell ref="AQS19:AQV19"/>
    <mergeCell ref="AQW19:AQZ19"/>
    <mergeCell ref="ARA19:ARD19"/>
    <mergeCell ref="ARE19:ARH19"/>
    <mergeCell ref="ARI19:ARL19"/>
    <mergeCell ref="ARM19:ARP19"/>
    <mergeCell ref="ARQ19:ART19"/>
    <mergeCell ref="ARU19:ARX19"/>
    <mergeCell ref="ARY19:ASB19"/>
    <mergeCell ref="ASC19:ASF19"/>
    <mergeCell ref="ASG19:ASJ19"/>
    <mergeCell ref="ASK19:ASN19"/>
    <mergeCell ref="ASO19:ASR19"/>
    <mergeCell ref="ASS19:ASV19"/>
    <mergeCell ref="ASW19:ASZ19"/>
    <mergeCell ref="ATA19:ATD19"/>
    <mergeCell ref="ATE19:ATH19"/>
    <mergeCell ref="ATI19:ATL19"/>
    <mergeCell ref="ATM19:ATP19"/>
    <mergeCell ref="ATQ19:ATT19"/>
    <mergeCell ref="ATU19:ATX19"/>
    <mergeCell ref="ATY19:AUB19"/>
    <mergeCell ref="AUC19:AUF19"/>
    <mergeCell ref="AUG19:AUJ19"/>
    <mergeCell ref="AUK19:AUN19"/>
    <mergeCell ref="AUO19:AUR19"/>
    <mergeCell ref="AUS19:AUV19"/>
    <mergeCell ref="AUW19:AUZ19"/>
    <mergeCell ref="AVA19:AVD19"/>
    <mergeCell ref="AVE19:AVH19"/>
    <mergeCell ref="AVI19:AVL19"/>
    <mergeCell ref="AVM19:AVP19"/>
    <mergeCell ref="AVQ19:AVT19"/>
    <mergeCell ref="AVU19:AVX19"/>
    <mergeCell ref="AVY19:AWB19"/>
    <mergeCell ref="AWC19:AWF19"/>
    <mergeCell ref="AWG19:AWJ19"/>
    <mergeCell ref="AWK19:AWN19"/>
    <mergeCell ref="AWO19:AWR19"/>
    <mergeCell ref="AWS19:AWV19"/>
    <mergeCell ref="AWW19:AWZ19"/>
    <mergeCell ref="AXA19:AXD19"/>
    <mergeCell ref="AXE19:AXH19"/>
    <mergeCell ref="AXI19:AXL19"/>
    <mergeCell ref="AXM19:AXP19"/>
    <mergeCell ref="AXQ19:AXT19"/>
    <mergeCell ref="AXU19:AXX19"/>
    <mergeCell ref="AXY19:AYB19"/>
    <mergeCell ref="AYC19:AYF19"/>
    <mergeCell ref="AYG19:AYJ19"/>
    <mergeCell ref="AYK19:AYN19"/>
    <mergeCell ref="AYO19:AYR19"/>
    <mergeCell ref="AYS19:AYV19"/>
    <mergeCell ref="AYW19:AYZ19"/>
    <mergeCell ref="AZA19:AZD19"/>
    <mergeCell ref="AZE19:AZH19"/>
    <mergeCell ref="AZI19:AZL19"/>
    <mergeCell ref="AZM19:AZP19"/>
    <mergeCell ref="AZQ19:AZT19"/>
    <mergeCell ref="AZU19:AZX19"/>
    <mergeCell ref="AZY19:BAB19"/>
    <mergeCell ref="BAC19:BAF19"/>
    <mergeCell ref="BAG19:BAJ19"/>
    <mergeCell ref="BAK19:BAN19"/>
    <mergeCell ref="BAO19:BAR19"/>
    <mergeCell ref="BAS19:BAV19"/>
    <mergeCell ref="BAW19:BAZ19"/>
    <mergeCell ref="BBA19:BBD19"/>
    <mergeCell ref="BBE19:BBH19"/>
    <mergeCell ref="BBI19:BBL19"/>
    <mergeCell ref="BBM19:BBP19"/>
    <mergeCell ref="BBQ19:BBT19"/>
    <mergeCell ref="BBU19:BBX19"/>
    <mergeCell ref="BBY19:BCB19"/>
    <mergeCell ref="BCC19:BCF19"/>
    <mergeCell ref="BCG19:BCJ19"/>
    <mergeCell ref="BCK19:BCN19"/>
    <mergeCell ref="BCO19:BCR19"/>
    <mergeCell ref="BCS19:BCV19"/>
    <mergeCell ref="BCW19:BCZ19"/>
    <mergeCell ref="BDA19:BDD19"/>
    <mergeCell ref="BDE19:BDH19"/>
    <mergeCell ref="BDI19:BDL19"/>
    <mergeCell ref="BDM19:BDP19"/>
    <mergeCell ref="BDQ19:BDT19"/>
    <mergeCell ref="BDU19:BDX19"/>
    <mergeCell ref="BDY19:BEB19"/>
    <mergeCell ref="BEC19:BEF19"/>
    <mergeCell ref="BEG19:BEJ19"/>
    <mergeCell ref="BEK19:BEN19"/>
    <mergeCell ref="BEO19:BER19"/>
    <mergeCell ref="BES19:BEV19"/>
    <mergeCell ref="BEW19:BEZ19"/>
    <mergeCell ref="BFA19:BFD19"/>
    <mergeCell ref="BFE19:BFH19"/>
    <mergeCell ref="BFI19:BFL19"/>
    <mergeCell ref="BFM19:BFP19"/>
    <mergeCell ref="BFQ19:BFT19"/>
    <mergeCell ref="BFU19:BFX19"/>
    <mergeCell ref="BFY19:BGB19"/>
    <mergeCell ref="BGC19:BGF19"/>
    <mergeCell ref="BGG19:BGJ19"/>
    <mergeCell ref="BGK19:BGN19"/>
    <mergeCell ref="BGO19:BGR19"/>
    <mergeCell ref="BGS19:BGV19"/>
    <mergeCell ref="BGW19:BGZ19"/>
    <mergeCell ref="BHA19:BHD19"/>
    <mergeCell ref="BHE19:BHH19"/>
    <mergeCell ref="BHI19:BHL19"/>
    <mergeCell ref="BHM19:BHP19"/>
    <mergeCell ref="BHQ19:BHT19"/>
    <mergeCell ref="BHU19:BHX19"/>
    <mergeCell ref="BHY19:BIB19"/>
    <mergeCell ref="BIC19:BIF19"/>
    <mergeCell ref="BIG19:BIJ19"/>
    <mergeCell ref="BIK19:BIN19"/>
    <mergeCell ref="BIO19:BIR19"/>
    <mergeCell ref="BIS19:BIV19"/>
    <mergeCell ref="BIW19:BIZ19"/>
    <mergeCell ref="BJA19:BJD19"/>
    <mergeCell ref="BJE19:BJH19"/>
    <mergeCell ref="BJI19:BJL19"/>
    <mergeCell ref="BJM19:BJP19"/>
    <mergeCell ref="BJQ19:BJT19"/>
    <mergeCell ref="BJU19:BJX19"/>
    <mergeCell ref="BJY19:BKB19"/>
    <mergeCell ref="BKC19:BKF19"/>
    <mergeCell ref="BKG19:BKJ19"/>
    <mergeCell ref="BKK19:BKN19"/>
    <mergeCell ref="BKO19:BKR19"/>
    <mergeCell ref="BKS19:BKV19"/>
    <mergeCell ref="BKW19:BKZ19"/>
    <mergeCell ref="BLA19:BLD19"/>
    <mergeCell ref="BLE19:BLH19"/>
    <mergeCell ref="BLI19:BLL19"/>
    <mergeCell ref="BLM19:BLP19"/>
    <mergeCell ref="BLQ19:BLT19"/>
    <mergeCell ref="BLU19:BLX19"/>
    <mergeCell ref="BLY19:BMB19"/>
    <mergeCell ref="BMC19:BMF19"/>
    <mergeCell ref="BMG19:BMJ19"/>
    <mergeCell ref="BMK19:BMN19"/>
    <mergeCell ref="BMO19:BMR19"/>
    <mergeCell ref="BMS19:BMV19"/>
    <mergeCell ref="BMW19:BMZ19"/>
    <mergeCell ref="BNA19:BND19"/>
    <mergeCell ref="BNE19:BNH19"/>
    <mergeCell ref="BNI19:BNL19"/>
    <mergeCell ref="BNM19:BNP19"/>
    <mergeCell ref="BNQ19:BNT19"/>
    <mergeCell ref="BNU19:BNX19"/>
    <mergeCell ref="BNY19:BOB19"/>
    <mergeCell ref="BOC19:BOF19"/>
    <mergeCell ref="BOG19:BOJ19"/>
    <mergeCell ref="BOK19:BON19"/>
    <mergeCell ref="BOO19:BOR19"/>
    <mergeCell ref="BOS19:BOV19"/>
    <mergeCell ref="BOW19:BOZ19"/>
    <mergeCell ref="BPA19:BPD19"/>
    <mergeCell ref="BPE19:BPH19"/>
    <mergeCell ref="BPI19:BPL19"/>
    <mergeCell ref="BPM19:BPP19"/>
    <mergeCell ref="BPQ19:BPT19"/>
    <mergeCell ref="BPU19:BPX19"/>
    <mergeCell ref="BPY19:BQB19"/>
    <mergeCell ref="BQC19:BQF19"/>
    <mergeCell ref="BQG19:BQJ19"/>
    <mergeCell ref="BQK19:BQN19"/>
    <mergeCell ref="BQO19:BQR19"/>
    <mergeCell ref="BQS19:BQV19"/>
    <mergeCell ref="BQW19:BQZ19"/>
    <mergeCell ref="BRA19:BRD19"/>
    <mergeCell ref="BRE19:BRH19"/>
    <mergeCell ref="BRI19:BRL19"/>
    <mergeCell ref="BRM19:BRP19"/>
    <mergeCell ref="BRQ19:BRT19"/>
    <mergeCell ref="BRU19:BRX19"/>
    <mergeCell ref="BRY19:BSB19"/>
    <mergeCell ref="BSC19:BSF19"/>
    <mergeCell ref="BSG19:BSJ19"/>
    <mergeCell ref="BSK19:BSN19"/>
    <mergeCell ref="BSO19:BSR19"/>
    <mergeCell ref="BSS19:BSV19"/>
    <mergeCell ref="BSW19:BSZ19"/>
    <mergeCell ref="BTA19:BTD19"/>
    <mergeCell ref="BTE19:BTH19"/>
    <mergeCell ref="BTI19:BTL19"/>
    <mergeCell ref="BTM19:BTP19"/>
    <mergeCell ref="BTQ19:BTT19"/>
    <mergeCell ref="BTU19:BTX19"/>
    <mergeCell ref="BTY19:BUB19"/>
    <mergeCell ref="BUC19:BUF19"/>
    <mergeCell ref="BUG19:BUJ19"/>
    <mergeCell ref="BUK19:BUN19"/>
    <mergeCell ref="BUO19:BUR19"/>
    <mergeCell ref="BUS19:BUV19"/>
    <mergeCell ref="BUW19:BUZ19"/>
    <mergeCell ref="BVA19:BVD19"/>
    <mergeCell ref="BVE19:BVH19"/>
    <mergeCell ref="BVI19:BVL19"/>
    <mergeCell ref="BVM19:BVP19"/>
    <mergeCell ref="BVQ19:BVT19"/>
    <mergeCell ref="BVU19:BVX19"/>
    <mergeCell ref="BVY19:BWB19"/>
    <mergeCell ref="BWC19:BWF19"/>
    <mergeCell ref="BWG19:BWJ19"/>
    <mergeCell ref="BWK19:BWN19"/>
    <mergeCell ref="BWO19:BWR19"/>
    <mergeCell ref="BWS19:BWV19"/>
    <mergeCell ref="BWW19:BWZ19"/>
    <mergeCell ref="BXA19:BXD19"/>
    <mergeCell ref="BXE19:BXH19"/>
    <mergeCell ref="BXI19:BXL19"/>
    <mergeCell ref="BXM19:BXP19"/>
    <mergeCell ref="BXQ19:BXT19"/>
    <mergeCell ref="BXU19:BXX19"/>
    <mergeCell ref="BXY19:BYB19"/>
    <mergeCell ref="BYC19:BYF19"/>
    <mergeCell ref="BYG19:BYJ19"/>
    <mergeCell ref="BYK19:BYN19"/>
    <mergeCell ref="BYO19:BYR19"/>
    <mergeCell ref="BYS19:BYV19"/>
    <mergeCell ref="BYW19:BYZ19"/>
    <mergeCell ref="BZA19:BZD19"/>
    <mergeCell ref="BZE19:BZH19"/>
    <mergeCell ref="BZI19:BZL19"/>
    <mergeCell ref="BZM19:BZP19"/>
    <mergeCell ref="BZQ19:BZT19"/>
    <mergeCell ref="BZU19:BZX19"/>
    <mergeCell ref="BZY19:CAB19"/>
    <mergeCell ref="CAC19:CAF19"/>
    <mergeCell ref="CAG19:CAJ19"/>
    <mergeCell ref="CAK19:CAN19"/>
    <mergeCell ref="CAO19:CAR19"/>
    <mergeCell ref="CAS19:CAV19"/>
    <mergeCell ref="CAW19:CAZ19"/>
    <mergeCell ref="CBA19:CBD19"/>
    <mergeCell ref="CBE19:CBH19"/>
    <mergeCell ref="CBI19:CBL19"/>
    <mergeCell ref="CBM19:CBP19"/>
    <mergeCell ref="CBQ19:CBT19"/>
    <mergeCell ref="CBU19:CBX19"/>
    <mergeCell ref="CBY19:CCB19"/>
    <mergeCell ref="CCC19:CCF19"/>
    <mergeCell ref="CCG19:CCJ19"/>
    <mergeCell ref="CCK19:CCN19"/>
    <mergeCell ref="CCO19:CCR19"/>
    <mergeCell ref="CCS19:CCV19"/>
    <mergeCell ref="CCW19:CCZ19"/>
    <mergeCell ref="CDA19:CDD19"/>
    <mergeCell ref="CDE19:CDH19"/>
    <mergeCell ref="CDI19:CDL19"/>
    <mergeCell ref="CDM19:CDP19"/>
    <mergeCell ref="CDQ19:CDT19"/>
    <mergeCell ref="CDU19:CDX19"/>
    <mergeCell ref="CDY19:CEB19"/>
    <mergeCell ref="CEC19:CEF19"/>
    <mergeCell ref="CEG19:CEJ19"/>
    <mergeCell ref="CEK19:CEN19"/>
    <mergeCell ref="CEO19:CER19"/>
    <mergeCell ref="CES19:CEV19"/>
    <mergeCell ref="CEW19:CEZ19"/>
    <mergeCell ref="CFA19:CFD19"/>
    <mergeCell ref="CFE19:CFH19"/>
    <mergeCell ref="CFI19:CFL19"/>
    <mergeCell ref="CFM19:CFP19"/>
    <mergeCell ref="CFQ19:CFT19"/>
    <mergeCell ref="CFU19:CFX19"/>
    <mergeCell ref="CFY19:CGB19"/>
    <mergeCell ref="CGC19:CGF19"/>
    <mergeCell ref="CGG19:CGJ19"/>
    <mergeCell ref="CGK19:CGN19"/>
    <mergeCell ref="CGO19:CGR19"/>
    <mergeCell ref="CGS19:CGV19"/>
    <mergeCell ref="CGW19:CGZ19"/>
    <mergeCell ref="CHA19:CHD19"/>
    <mergeCell ref="CHE19:CHH19"/>
    <mergeCell ref="CHI19:CHL19"/>
    <mergeCell ref="CHM19:CHP19"/>
    <mergeCell ref="CHQ19:CHT19"/>
    <mergeCell ref="CHU19:CHX19"/>
    <mergeCell ref="CHY19:CIB19"/>
    <mergeCell ref="CIC19:CIF19"/>
    <mergeCell ref="CIG19:CIJ19"/>
    <mergeCell ref="CIK19:CIN19"/>
    <mergeCell ref="CIO19:CIR19"/>
    <mergeCell ref="CIS19:CIV19"/>
    <mergeCell ref="CIW19:CIZ19"/>
    <mergeCell ref="CJA19:CJD19"/>
    <mergeCell ref="CJE19:CJH19"/>
    <mergeCell ref="CJI19:CJL19"/>
    <mergeCell ref="CJM19:CJP19"/>
    <mergeCell ref="CJQ19:CJT19"/>
    <mergeCell ref="CJU19:CJX19"/>
    <mergeCell ref="CJY19:CKB19"/>
    <mergeCell ref="CKC19:CKF19"/>
    <mergeCell ref="CKG19:CKJ19"/>
    <mergeCell ref="CKK19:CKN19"/>
    <mergeCell ref="CKO19:CKR19"/>
    <mergeCell ref="CKS19:CKV19"/>
    <mergeCell ref="CKW19:CKZ19"/>
    <mergeCell ref="CLA19:CLD19"/>
    <mergeCell ref="CLE19:CLH19"/>
    <mergeCell ref="CLI19:CLL19"/>
    <mergeCell ref="CLM19:CLP19"/>
    <mergeCell ref="CLQ19:CLT19"/>
    <mergeCell ref="CLU19:CLX19"/>
    <mergeCell ref="CLY19:CMB19"/>
    <mergeCell ref="CMC19:CMF19"/>
    <mergeCell ref="CMG19:CMJ19"/>
    <mergeCell ref="CMK19:CMN19"/>
    <mergeCell ref="CMO19:CMR19"/>
    <mergeCell ref="CMS19:CMV19"/>
    <mergeCell ref="CMW19:CMZ19"/>
    <mergeCell ref="CNA19:CND19"/>
    <mergeCell ref="CNE19:CNH19"/>
    <mergeCell ref="CNI19:CNL19"/>
    <mergeCell ref="CNM19:CNP19"/>
    <mergeCell ref="CNQ19:CNT19"/>
    <mergeCell ref="CNU19:CNX19"/>
    <mergeCell ref="CNY19:COB19"/>
    <mergeCell ref="COC19:COF19"/>
    <mergeCell ref="COG19:COJ19"/>
    <mergeCell ref="COK19:CON19"/>
    <mergeCell ref="COO19:COR19"/>
    <mergeCell ref="COS19:COV19"/>
    <mergeCell ref="COW19:COZ19"/>
    <mergeCell ref="CPA19:CPD19"/>
    <mergeCell ref="CPE19:CPH19"/>
    <mergeCell ref="CPI19:CPL19"/>
    <mergeCell ref="CPM19:CPP19"/>
    <mergeCell ref="CPQ19:CPT19"/>
    <mergeCell ref="CPU19:CPX19"/>
    <mergeCell ref="CPY19:CQB19"/>
    <mergeCell ref="CQC19:CQF19"/>
    <mergeCell ref="CQG19:CQJ19"/>
    <mergeCell ref="CQK19:CQN19"/>
    <mergeCell ref="CQO19:CQR19"/>
    <mergeCell ref="CQS19:CQV19"/>
    <mergeCell ref="CQW19:CQZ19"/>
    <mergeCell ref="CRA19:CRD19"/>
    <mergeCell ref="CRE19:CRH19"/>
    <mergeCell ref="CRI19:CRL19"/>
    <mergeCell ref="CRM19:CRP19"/>
    <mergeCell ref="CRQ19:CRT19"/>
    <mergeCell ref="CRU19:CRX19"/>
    <mergeCell ref="CRY19:CSB19"/>
    <mergeCell ref="CSC19:CSF19"/>
    <mergeCell ref="CSG19:CSJ19"/>
    <mergeCell ref="CSK19:CSN19"/>
    <mergeCell ref="CSO19:CSR19"/>
    <mergeCell ref="CSS19:CSV19"/>
    <mergeCell ref="CSW19:CSZ19"/>
    <mergeCell ref="CTA19:CTD19"/>
    <mergeCell ref="CTE19:CTH19"/>
    <mergeCell ref="CTI19:CTL19"/>
    <mergeCell ref="CTM19:CTP19"/>
    <mergeCell ref="CTQ19:CTT19"/>
    <mergeCell ref="CTU19:CTX19"/>
    <mergeCell ref="CTY19:CUB19"/>
    <mergeCell ref="CUC19:CUF19"/>
    <mergeCell ref="CUG19:CUJ19"/>
    <mergeCell ref="CUK19:CUN19"/>
    <mergeCell ref="CUO19:CUR19"/>
    <mergeCell ref="CUS19:CUV19"/>
    <mergeCell ref="CUW19:CUZ19"/>
    <mergeCell ref="CVA19:CVD19"/>
    <mergeCell ref="CVE19:CVH19"/>
    <mergeCell ref="CVI19:CVL19"/>
    <mergeCell ref="CVM19:CVP19"/>
    <mergeCell ref="CVQ19:CVT19"/>
    <mergeCell ref="CVU19:CVX19"/>
    <mergeCell ref="CVY19:CWB19"/>
    <mergeCell ref="CWC19:CWF19"/>
    <mergeCell ref="CWG19:CWJ19"/>
    <mergeCell ref="CWK19:CWN19"/>
    <mergeCell ref="CWO19:CWR19"/>
    <mergeCell ref="CWS19:CWV19"/>
    <mergeCell ref="CWW19:CWZ19"/>
    <mergeCell ref="CXA19:CXD19"/>
    <mergeCell ref="CXE19:CXH19"/>
    <mergeCell ref="CXI19:CXL19"/>
    <mergeCell ref="CXM19:CXP19"/>
    <mergeCell ref="CXQ19:CXT19"/>
    <mergeCell ref="CXU19:CXX19"/>
    <mergeCell ref="CXY19:CYB19"/>
    <mergeCell ref="CYC19:CYF19"/>
    <mergeCell ref="CYG19:CYJ19"/>
    <mergeCell ref="CYK19:CYN19"/>
    <mergeCell ref="CYO19:CYR19"/>
    <mergeCell ref="CYS19:CYV19"/>
    <mergeCell ref="CYW19:CYZ19"/>
    <mergeCell ref="CZA19:CZD19"/>
    <mergeCell ref="CZE19:CZH19"/>
    <mergeCell ref="CZI19:CZL19"/>
    <mergeCell ref="CZM19:CZP19"/>
    <mergeCell ref="CZQ19:CZT19"/>
    <mergeCell ref="CZU19:CZX19"/>
    <mergeCell ref="CZY19:DAB19"/>
    <mergeCell ref="DAC19:DAF19"/>
    <mergeCell ref="DAG19:DAJ19"/>
    <mergeCell ref="DAK19:DAN19"/>
    <mergeCell ref="DAO19:DAR19"/>
    <mergeCell ref="DAS19:DAV19"/>
    <mergeCell ref="DAW19:DAZ19"/>
    <mergeCell ref="DBA19:DBD19"/>
    <mergeCell ref="DBE19:DBH19"/>
    <mergeCell ref="DBI19:DBL19"/>
    <mergeCell ref="DBM19:DBP19"/>
    <mergeCell ref="DBQ19:DBT19"/>
    <mergeCell ref="DBU19:DBX19"/>
    <mergeCell ref="DBY19:DCB19"/>
    <mergeCell ref="DCC19:DCF19"/>
    <mergeCell ref="DCG19:DCJ19"/>
    <mergeCell ref="DCK19:DCN19"/>
    <mergeCell ref="DCO19:DCR19"/>
    <mergeCell ref="DCS19:DCV19"/>
    <mergeCell ref="DCW19:DCZ19"/>
    <mergeCell ref="DDA19:DDD19"/>
    <mergeCell ref="DDE19:DDH19"/>
    <mergeCell ref="DDI19:DDL19"/>
    <mergeCell ref="DDM19:DDP19"/>
    <mergeCell ref="DDQ19:DDT19"/>
    <mergeCell ref="DDU19:DDX19"/>
    <mergeCell ref="DDY19:DEB19"/>
    <mergeCell ref="DEC19:DEF19"/>
    <mergeCell ref="DEG19:DEJ19"/>
    <mergeCell ref="DEK19:DEN19"/>
    <mergeCell ref="DEO19:DER19"/>
    <mergeCell ref="DES19:DEV19"/>
    <mergeCell ref="DEW19:DEZ19"/>
    <mergeCell ref="DFA19:DFD19"/>
    <mergeCell ref="DFE19:DFH19"/>
    <mergeCell ref="DFI19:DFL19"/>
    <mergeCell ref="DFM19:DFP19"/>
    <mergeCell ref="DFQ19:DFT19"/>
    <mergeCell ref="DFU19:DFX19"/>
    <mergeCell ref="DFY19:DGB19"/>
    <mergeCell ref="DGC19:DGF19"/>
    <mergeCell ref="DGG19:DGJ19"/>
    <mergeCell ref="DGK19:DGN19"/>
    <mergeCell ref="DGO19:DGR19"/>
    <mergeCell ref="DGS19:DGV19"/>
    <mergeCell ref="DGW19:DGZ19"/>
    <mergeCell ref="DHA19:DHD19"/>
    <mergeCell ref="DHE19:DHH19"/>
    <mergeCell ref="DHI19:DHL19"/>
    <mergeCell ref="DHM19:DHP19"/>
    <mergeCell ref="DHQ19:DHT19"/>
    <mergeCell ref="DHU19:DHX19"/>
    <mergeCell ref="DHY19:DIB19"/>
    <mergeCell ref="DIC19:DIF19"/>
    <mergeCell ref="DIG19:DIJ19"/>
    <mergeCell ref="DIK19:DIN19"/>
    <mergeCell ref="DIO19:DIR19"/>
    <mergeCell ref="DIS19:DIV19"/>
    <mergeCell ref="DIW19:DIZ19"/>
    <mergeCell ref="DJA19:DJD19"/>
    <mergeCell ref="DJE19:DJH19"/>
    <mergeCell ref="DJI19:DJL19"/>
    <mergeCell ref="DJM19:DJP19"/>
    <mergeCell ref="DJQ19:DJT19"/>
    <mergeCell ref="DJU19:DJX19"/>
    <mergeCell ref="DJY19:DKB19"/>
    <mergeCell ref="DKC19:DKF19"/>
    <mergeCell ref="DKG19:DKJ19"/>
    <mergeCell ref="DKK19:DKN19"/>
    <mergeCell ref="DKO19:DKR19"/>
    <mergeCell ref="DKS19:DKV19"/>
    <mergeCell ref="DKW19:DKZ19"/>
    <mergeCell ref="DLA19:DLD19"/>
    <mergeCell ref="DLE19:DLH19"/>
    <mergeCell ref="DLI19:DLL19"/>
    <mergeCell ref="DLM19:DLP19"/>
    <mergeCell ref="DLQ19:DLT19"/>
    <mergeCell ref="DLU19:DLX19"/>
    <mergeCell ref="DLY19:DMB19"/>
    <mergeCell ref="DMC19:DMF19"/>
    <mergeCell ref="DMG19:DMJ19"/>
    <mergeCell ref="DMK19:DMN19"/>
    <mergeCell ref="DMO19:DMR19"/>
    <mergeCell ref="DMS19:DMV19"/>
    <mergeCell ref="DMW19:DMZ19"/>
    <mergeCell ref="DNA19:DND19"/>
    <mergeCell ref="DNE19:DNH19"/>
    <mergeCell ref="DNI19:DNL19"/>
    <mergeCell ref="DNM19:DNP19"/>
    <mergeCell ref="DNQ19:DNT19"/>
    <mergeCell ref="DNU19:DNX19"/>
    <mergeCell ref="DNY19:DOB19"/>
    <mergeCell ref="DOC19:DOF19"/>
    <mergeCell ref="DOG19:DOJ19"/>
    <mergeCell ref="DOK19:DON19"/>
    <mergeCell ref="DOO19:DOR19"/>
    <mergeCell ref="DOS19:DOV19"/>
    <mergeCell ref="DOW19:DOZ19"/>
    <mergeCell ref="DPA19:DPD19"/>
    <mergeCell ref="DPE19:DPH19"/>
    <mergeCell ref="DPI19:DPL19"/>
    <mergeCell ref="DPM19:DPP19"/>
    <mergeCell ref="DPQ19:DPT19"/>
    <mergeCell ref="DPU19:DPX19"/>
    <mergeCell ref="DPY19:DQB19"/>
    <mergeCell ref="DQC19:DQF19"/>
    <mergeCell ref="DQG19:DQJ19"/>
    <mergeCell ref="DQK19:DQN19"/>
    <mergeCell ref="DQO19:DQR19"/>
    <mergeCell ref="DQS19:DQV19"/>
    <mergeCell ref="DQW19:DQZ19"/>
    <mergeCell ref="DRA19:DRD19"/>
    <mergeCell ref="DRE19:DRH19"/>
    <mergeCell ref="DRI19:DRL19"/>
    <mergeCell ref="DRM19:DRP19"/>
    <mergeCell ref="DRQ19:DRT19"/>
    <mergeCell ref="DRU19:DRX19"/>
    <mergeCell ref="DRY19:DSB19"/>
    <mergeCell ref="DSC19:DSF19"/>
    <mergeCell ref="DSG19:DSJ19"/>
    <mergeCell ref="DSK19:DSN19"/>
    <mergeCell ref="DSO19:DSR19"/>
    <mergeCell ref="DSS19:DSV19"/>
    <mergeCell ref="DSW19:DSZ19"/>
    <mergeCell ref="DTA19:DTD19"/>
    <mergeCell ref="DTE19:DTH19"/>
    <mergeCell ref="DTI19:DTL19"/>
    <mergeCell ref="DTM19:DTP19"/>
    <mergeCell ref="DTQ19:DTT19"/>
    <mergeCell ref="DTU19:DTX19"/>
    <mergeCell ref="DTY19:DUB19"/>
    <mergeCell ref="DUC19:DUF19"/>
    <mergeCell ref="DUG19:DUJ19"/>
    <mergeCell ref="DUK19:DUN19"/>
    <mergeCell ref="DUO19:DUR19"/>
    <mergeCell ref="DUS19:DUV19"/>
    <mergeCell ref="DUW19:DUZ19"/>
    <mergeCell ref="DVA19:DVD19"/>
    <mergeCell ref="DVE19:DVH19"/>
    <mergeCell ref="DVI19:DVL19"/>
    <mergeCell ref="DVM19:DVP19"/>
    <mergeCell ref="DVQ19:DVT19"/>
    <mergeCell ref="DVU19:DVX19"/>
    <mergeCell ref="DVY19:DWB19"/>
    <mergeCell ref="DWC19:DWF19"/>
    <mergeCell ref="DWG19:DWJ19"/>
    <mergeCell ref="DWK19:DWN19"/>
    <mergeCell ref="DWO19:DWR19"/>
    <mergeCell ref="DWS19:DWV19"/>
    <mergeCell ref="DWW19:DWZ19"/>
    <mergeCell ref="DXA19:DXD19"/>
    <mergeCell ref="DXE19:DXH19"/>
    <mergeCell ref="DXI19:DXL19"/>
    <mergeCell ref="DXM19:DXP19"/>
    <mergeCell ref="DXQ19:DXT19"/>
    <mergeCell ref="DXU19:DXX19"/>
    <mergeCell ref="DXY19:DYB19"/>
    <mergeCell ref="DYC19:DYF19"/>
    <mergeCell ref="DYG19:DYJ19"/>
    <mergeCell ref="DYK19:DYN19"/>
    <mergeCell ref="DYO19:DYR19"/>
    <mergeCell ref="DYS19:DYV19"/>
    <mergeCell ref="DYW19:DYZ19"/>
    <mergeCell ref="DZA19:DZD19"/>
    <mergeCell ref="DZE19:DZH19"/>
    <mergeCell ref="DZI19:DZL19"/>
    <mergeCell ref="DZM19:DZP19"/>
    <mergeCell ref="DZQ19:DZT19"/>
    <mergeCell ref="DZU19:DZX19"/>
    <mergeCell ref="DZY19:EAB19"/>
    <mergeCell ref="EAC19:EAF19"/>
    <mergeCell ref="EAG19:EAJ19"/>
    <mergeCell ref="EAK19:EAN19"/>
    <mergeCell ref="EAO19:EAR19"/>
    <mergeCell ref="EAS19:EAV19"/>
    <mergeCell ref="EAW19:EAZ19"/>
    <mergeCell ref="EBA19:EBD19"/>
    <mergeCell ref="EBE19:EBH19"/>
    <mergeCell ref="EBI19:EBL19"/>
    <mergeCell ref="EBM19:EBP19"/>
    <mergeCell ref="EBQ19:EBT19"/>
    <mergeCell ref="EBU19:EBX19"/>
    <mergeCell ref="EBY19:ECB19"/>
    <mergeCell ref="ECC19:ECF19"/>
    <mergeCell ref="ECG19:ECJ19"/>
    <mergeCell ref="ECK19:ECN19"/>
    <mergeCell ref="ECO19:ECR19"/>
    <mergeCell ref="ECS19:ECV19"/>
    <mergeCell ref="ECW19:ECZ19"/>
    <mergeCell ref="EDA19:EDD19"/>
    <mergeCell ref="EDE19:EDH19"/>
    <mergeCell ref="EDI19:EDL19"/>
    <mergeCell ref="EDM19:EDP19"/>
    <mergeCell ref="EDQ19:EDT19"/>
    <mergeCell ref="EDU19:EDX19"/>
    <mergeCell ref="EDY19:EEB19"/>
    <mergeCell ref="EEC19:EEF19"/>
    <mergeCell ref="EEG19:EEJ19"/>
    <mergeCell ref="EEK19:EEN19"/>
    <mergeCell ref="EEO19:EER19"/>
    <mergeCell ref="EES19:EEV19"/>
    <mergeCell ref="EEW19:EEZ19"/>
    <mergeCell ref="EFA19:EFD19"/>
    <mergeCell ref="EFE19:EFH19"/>
    <mergeCell ref="EFI19:EFL19"/>
    <mergeCell ref="EFM19:EFP19"/>
    <mergeCell ref="EFQ19:EFT19"/>
    <mergeCell ref="EFU19:EFX19"/>
    <mergeCell ref="EFY19:EGB19"/>
    <mergeCell ref="EGC19:EGF19"/>
    <mergeCell ref="EGG19:EGJ19"/>
    <mergeCell ref="EGK19:EGN19"/>
    <mergeCell ref="EGO19:EGR19"/>
    <mergeCell ref="EGS19:EGV19"/>
    <mergeCell ref="EGW19:EGZ19"/>
    <mergeCell ref="EHA19:EHD19"/>
    <mergeCell ref="EHE19:EHH19"/>
    <mergeCell ref="EHI19:EHL19"/>
    <mergeCell ref="EHM19:EHP19"/>
    <mergeCell ref="EHQ19:EHT19"/>
    <mergeCell ref="EHU19:EHX19"/>
    <mergeCell ref="EHY19:EIB19"/>
    <mergeCell ref="EIC19:EIF19"/>
    <mergeCell ref="EIG19:EIJ19"/>
    <mergeCell ref="EIK19:EIN19"/>
    <mergeCell ref="EIO19:EIR19"/>
    <mergeCell ref="EIS19:EIV19"/>
    <mergeCell ref="EIW19:EIZ19"/>
    <mergeCell ref="EJA19:EJD19"/>
    <mergeCell ref="EJE19:EJH19"/>
    <mergeCell ref="EJI19:EJL19"/>
    <mergeCell ref="EJM19:EJP19"/>
    <mergeCell ref="EJQ19:EJT19"/>
    <mergeCell ref="EJU19:EJX19"/>
    <mergeCell ref="EJY19:EKB19"/>
    <mergeCell ref="EKC19:EKF19"/>
    <mergeCell ref="EKG19:EKJ19"/>
    <mergeCell ref="EKK19:EKN19"/>
    <mergeCell ref="EKO19:EKR19"/>
    <mergeCell ref="EKS19:EKV19"/>
    <mergeCell ref="EKW19:EKZ19"/>
    <mergeCell ref="ELA19:ELD19"/>
    <mergeCell ref="ELE19:ELH19"/>
    <mergeCell ref="ELI19:ELL19"/>
    <mergeCell ref="ELM19:ELP19"/>
    <mergeCell ref="ELQ19:ELT19"/>
    <mergeCell ref="ELU19:ELX19"/>
    <mergeCell ref="ELY19:EMB19"/>
    <mergeCell ref="EMC19:EMF19"/>
    <mergeCell ref="EMG19:EMJ19"/>
    <mergeCell ref="EMK19:EMN19"/>
    <mergeCell ref="EMO19:EMR19"/>
    <mergeCell ref="EMS19:EMV19"/>
    <mergeCell ref="EMW19:EMZ19"/>
    <mergeCell ref="ENA19:END19"/>
    <mergeCell ref="ENE19:ENH19"/>
    <mergeCell ref="ENI19:ENL19"/>
    <mergeCell ref="ENM19:ENP19"/>
    <mergeCell ref="ENQ19:ENT19"/>
    <mergeCell ref="ENU19:ENX19"/>
    <mergeCell ref="ENY19:EOB19"/>
    <mergeCell ref="EOC19:EOF19"/>
    <mergeCell ref="EOG19:EOJ19"/>
    <mergeCell ref="EOK19:EON19"/>
    <mergeCell ref="EOO19:EOR19"/>
    <mergeCell ref="EOS19:EOV19"/>
    <mergeCell ref="EOW19:EOZ19"/>
    <mergeCell ref="EPA19:EPD19"/>
    <mergeCell ref="EPE19:EPH19"/>
    <mergeCell ref="EPI19:EPL19"/>
    <mergeCell ref="EPM19:EPP19"/>
    <mergeCell ref="EPQ19:EPT19"/>
    <mergeCell ref="EPU19:EPX19"/>
    <mergeCell ref="EPY19:EQB19"/>
    <mergeCell ref="EQC19:EQF19"/>
    <mergeCell ref="EQG19:EQJ19"/>
    <mergeCell ref="EQK19:EQN19"/>
    <mergeCell ref="EQO19:EQR19"/>
    <mergeCell ref="EQS19:EQV19"/>
    <mergeCell ref="EQW19:EQZ19"/>
    <mergeCell ref="ERA19:ERD19"/>
    <mergeCell ref="ERE19:ERH19"/>
    <mergeCell ref="ERI19:ERL19"/>
    <mergeCell ref="ERM19:ERP19"/>
    <mergeCell ref="ERQ19:ERT19"/>
    <mergeCell ref="ERU19:ERX19"/>
    <mergeCell ref="ERY19:ESB19"/>
    <mergeCell ref="ESC19:ESF19"/>
    <mergeCell ref="ESG19:ESJ19"/>
    <mergeCell ref="ESK19:ESN19"/>
    <mergeCell ref="ESO19:ESR19"/>
    <mergeCell ref="ESS19:ESV19"/>
    <mergeCell ref="ESW19:ESZ19"/>
    <mergeCell ref="ETA19:ETD19"/>
    <mergeCell ref="ETE19:ETH19"/>
    <mergeCell ref="ETI19:ETL19"/>
    <mergeCell ref="ETM19:ETP19"/>
    <mergeCell ref="ETQ19:ETT19"/>
    <mergeCell ref="ETU19:ETX19"/>
    <mergeCell ref="ETY19:EUB19"/>
    <mergeCell ref="EUC19:EUF19"/>
    <mergeCell ref="EUG19:EUJ19"/>
    <mergeCell ref="EUK19:EUN19"/>
    <mergeCell ref="EUO19:EUR19"/>
    <mergeCell ref="EUS19:EUV19"/>
    <mergeCell ref="EUW19:EUZ19"/>
    <mergeCell ref="EVA19:EVD19"/>
    <mergeCell ref="EVE19:EVH19"/>
    <mergeCell ref="EVI19:EVL19"/>
    <mergeCell ref="EVM19:EVP19"/>
    <mergeCell ref="EVQ19:EVT19"/>
    <mergeCell ref="EVU19:EVX19"/>
    <mergeCell ref="EVY19:EWB19"/>
    <mergeCell ref="EWC19:EWF19"/>
    <mergeCell ref="EWG19:EWJ19"/>
    <mergeCell ref="EWK19:EWN19"/>
    <mergeCell ref="EWO19:EWR19"/>
    <mergeCell ref="EWS19:EWV19"/>
    <mergeCell ref="EWW19:EWZ19"/>
    <mergeCell ref="EXA19:EXD19"/>
    <mergeCell ref="EXE19:EXH19"/>
    <mergeCell ref="EXI19:EXL19"/>
    <mergeCell ref="EXM19:EXP19"/>
    <mergeCell ref="EXQ19:EXT19"/>
    <mergeCell ref="EXU19:EXX19"/>
    <mergeCell ref="EXY19:EYB19"/>
    <mergeCell ref="EYC19:EYF19"/>
    <mergeCell ref="EYG19:EYJ19"/>
    <mergeCell ref="EYK19:EYN19"/>
    <mergeCell ref="EYO19:EYR19"/>
    <mergeCell ref="EYS19:EYV19"/>
    <mergeCell ref="EYW19:EYZ19"/>
    <mergeCell ref="EZA19:EZD19"/>
    <mergeCell ref="EZE19:EZH19"/>
    <mergeCell ref="EZI19:EZL19"/>
    <mergeCell ref="EZM19:EZP19"/>
    <mergeCell ref="EZQ19:EZT19"/>
    <mergeCell ref="EZU19:EZX19"/>
    <mergeCell ref="EZY19:FAB19"/>
    <mergeCell ref="FAC19:FAF19"/>
    <mergeCell ref="FAG19:FAJ19"/>
    <mergeCell ref="FAK19:FAN19"/>
    <mergeCell ref="FAO19:FAR19"/>
    <mergeCell ref="FAS19:FAV19"/>
    <mergeCell ref="FAW19:FAZ19"/>
    <mergeCell ref="FBA19:FBD19"/>
    <mergeCell ref="FBE19:FBH19"/>
    <mergeCell ref="FBI19:FBL19"/>
    <mergeCell ref="FBM19:FBP19"/>
    <mergeCell ref="FBQ19:FBT19"/>
    <mergeCell ref="FBU19:FBX19"/>
    <mergeCell ref="FBY19:FCB19"/>
    <mergeCell ref="FCC19:FCF19"/>
    <mergeCell ref="FCG19:FCJ19"/>
    <mergeCell ref="FCK19:FCN19"/>
    <mergeCell ref="FCO19:FCR19"/>
    <mergeCell ref="FCS19:FCV19"/>
    <mergeCell ref="FCW19:FCZ19"/>
    <mergeCell ref="FDA19:FDD19"/>
    <mergeCell ref="FDE19:FDH19"/>
    <mergeCell ref="FDI19:FDL19"/>
    <mergeCell ref="FDM19:FDP19"/>
    <mergeCell ref="FDQ19:FDT19"/>
    <mergeCell ref="FDU19:FDX19"/>
    <mergeCell ref="FDY19:FEB19"/>
    <mergeCell ref="FEC19:FEF19"/>
    <mergeCell ref="FEG19:FEJ19"/>
    <mergeCell ref="FEK19:FEN19"/>
    <mergeCell ref="FEO19:FER19"/>
    <mergeCell ref="FES19:FEV19"/>
    <mergeCell ref="FEW19:FEZ19"/>
    <mergeCell ref="FFA19:FFD19"/>
    <mergeCell ref="FFE19:FFH19"/>
    <mergeCell ref="FFI19:FFL19"/>
    <mergeCell ref="FFM19:FFP19"/>
    <mergeCell ref="FFQ19:FFT19"/>
    <mergeCell ref="FFU19:FFX19"/>
    <mergeCell ref="FFY19:FGB19"/>
    <mergeCell ref="FGC19:FGF19"/>
    <mergeCell ref="FGG19:FGJ19"/>
    <mergeCell ref="FGK19:FGN19"/>
    <mergeCell ref="FGO19:FGR19"/>
    <mergeCell ref="FGS19:FGV19"/>
    <mergeCell ref="FGW19:FGZ19"/>
    <mergeCell ref="FHA19:FHD19"/>
    <mergeCell ref="FHE19:FHH19"/>
    <mergeCell ref="FHI19:FHL19"/>
    <mergeCell ref="FHM19:FHP19"/>
    <mergeCell ref="FHQ19:FHT19"/>
    <mergeCell ref="FHU19:FHX19"/>
    <mergeCell ref="FHY19:FIB19"/>
    <mergeCell ref="FIC19:FIF19"/>
    <mergeCell ref="FIG19:FIJ19"/>
    <mergeCell ref="FIK19:FIN19"/>
    <mergeCell ref="FIO19:FIR19"/>
    <mergeCell ref="FIS19:FIV19"/>
    <mergeCell ref="FIW19:FIZ19"/>
    <mergeCell ref="FJA19:FJD19"/>
    <mergeCell ref="FJE19:FJH19"/>
    <mergeCell ref="FJI19:FJL19"/>
    <mergeCell ref="FJM19:FJP19"/>
    <mergeCell ref="FJQ19:FJT19"/>
    <mergeCell ref="FJU19:FJX19"/>
    <mergeCell ref="FJY19:FKB19"/>
    <mergeCell ref="FKC19:FKF19"/>
    <mergeCell ref="FKG19:FKJ19"/>
    <mergeCell ref="FKK19:FKN19"/>
    <mergeCell ref="FKO19:FKR19"/>
    <mergeCell ref="FKS19:FKV19"/>
    <mergeCell ref="FKW19:FKZ19"/>
    <mergeCell ref="FLA19:FLD19"/>
    <mergeCell ref="FLE19:FLH19"/>
    <mergeCell ref="FLI19:FLL19"/>
    <mergeCell ref="FLM19:FLP19"/>
    <mergeCell ref="FLQ19:FLT19"/>
    <mergeCell ref="FLU19:FLX19"/>
    <mergeCell ref="FLY19:FMB19"/>
    <mergeCell ref="FMC19:FMF19"/>
    <mergeCell ref="FMG19:FMJ19"/>
    <mergeCell ref="FMK19:FMN19"/>
    <mergeCell ref="FMO19:FMR19"/>
    <mergeCell ref="FMS19:FMV19"/>
    <mergeCell ref="FMW19:FMZ19"/>
    <mergeCell ref="FNA19:FND19"/>
    <mergeCell ref="FNE19:FNH19"/>
    <mergeCell ref="FNI19:FNL19"/>
    <mergeCell ref="FNM19:FNP19"/>
    <mergeCell ref="FNQ19:FNT19"/>
    <mergeCell ref="FNU19:FNX19"/>
    <mergeCell ref="FNY19:FOB19"/>
    <mergeCell ref="FOC19:FOF19"/>
    <mergeCell ref="FOG19:FOJ19"/>
    <mergeCell ref="FOK19:FON19"/>
    <mergeCell ref="FOO19:FOR19"/>
    <mergeCell ref="FOS19:FOV19"/>
    <mergeCell ref="FOW19:FOZ19"/>
    <mergeCell ref="FPA19:FPD19"/>
    <mergeCell ref="FPE19:FPH19"/>
    <mergeCell ref="FPI19:FPL19"/>
    <mergeCell ref="FPM19:FPP19"/>
    <mergeCell ref="FPQ19:FPT19"/>
    <mergeCell ref="FPU19:FPX19"/>
    <mergeCell ref="FPY19:FQB19"/>
    <mergeCell ref="FQC19:FQF19"/>
    <mergeCell ref="FQG19:FQJ19"/>
    <mergeCell ref="FQK19:FQN19"/>
    <mergeCell ref="FQO19:FQR19"/>
    <mergeCell ref="FQS19:FQV19"/>
    <mergeCell ref="FQW19:FQZ19"/>
    <mergeCell ref="FRA19:FRD19"/>
    <mergeCell ref="FRE19:FRH19"/>
    <mergeCell ref="FRI19:FRL19"/>
    <mergeCell ref="FRM19:FRP19"/>
    <mergeCell ref="FRQ19:FRT19"/>
    <mergeCell ref="FRU19:FRX19"/>
    <mergeCell ref="FRY19:FSB19"/>
    <mergeCell ref="FSC19:FSF19"/>
    <mergeCell ref="FSG19:FSJ19"/>
    <mergeCell ref="FSK19:FSN19"/>
    <mergeCell ref="FSO19:FSR19"/>
    <mergeCell ref="FSS19:FSV19"/>
    <mergeCell ref="FSW19:FSZ19"/>
    <mergeCell ref="FTA19:FTD19"/>
    <mergeCell ref="FTE19:FTH19"/>
    <mergeCell ref="FTI19:FTL19"/>
    <mergeCell ref="FTM19:FTP19"/>
    <mergeCell ref="FTQ19:FTT19"/>
    <mergeCell ref="FTU19:FTX19"/>
    <mergeCell ref="FTY19:FUB19"/>
    <mergeCell ref="FUC19:FUF19"/>
    <mergeCell ref="FUG19:FUJ19"/>
    <mergeCell ref="FUK19:FUN19"/>
    <mergeCell ref="FUO19:FUR19"/>
    <mergeCell ref="FUS19:FUV19"/>
    <mergeCell ref="FUW19:FUZ19"/>
    <mergeCell ref="FVA19:FVD19"/>
    <mergeCell ref="FVE19:FVH19"/>
    <mergeCell ref="FVI19:FVL19"/>
    <mergeCell ref="FVM19:FVP19"/>
    <mergeCell ref="FVQ19:FVT19"/>
    <mergeCell ref="FVU19:FVX19"/>
    <mergeCell ref="FVY19:FWB19"/>
    <mergeCell ref="FWC19:FWF19"/>
    <mergeCell ref="FWG19:FWJ19"/>
    <mergeCell ref="FWK19:FWN19"/>
    <mergeCell ref="FWO19:FWR19"/>
    <mergeCell ref="FWS19:FWV19"/>
    <mergeCell ref="FWW19:FWZ19"/>
    <mergeCell ref="FXA19:FXD19"/>
    <mergeCell ref="FXE19:FXH19"/>
    <mergeCell ref="FXI19:FXL19"/>
    <mergeCell ref="FXM19:FXP19"/>
    <mergeCell ref="FXQ19:FXT19"/>
    <mergeCell ref="FXU19:FXX19"/>
    <mergeCell ref="FXY19:FYB19"/>
    <mergeCell ref="FYC19:FYF19"/>
    <mergeCell ref="FYG19:FYJ19"/>
    <mergeCell ref="FYK19:FYN19"/>
    <mergeCell ref="FYO19:FYR19"/>
    <mergeCell ref="FYS19:FYV19"/>
    <mergeCell ref="FYW19:FYZ19"/>
    <mergeCell ref="FZA19:FZD19"/>
    <mergeCell ref="FZE19:FZH19"/>
    <mergeCell ref="FZI19:FZL19"/>
    <mergeCell ref="FZM19:FZP19"/>
    <mergeCell ref="FZQ19:FZT19"/>
    <mergeCell ref="FZU19:FZX19"/>
    <mergeCell ref="FZY19:GAB19"/>
    <mergeCell ref="GAC19:GAF19"/>
    <mergeCell ref="GAG19:GAJ19"/>
    <mergeCell ref="GAK19:GAN19"/>
    <mergeCell ref="GAO19:GAR19"/>
    <mergeCell ref="GAS19:GAV19"/>
    <mergeCell ref="GAW19:GAZ19"/>
    <mergeCell ref="GBA19:GBD19"/>
    <mergeCell ref="GBE19:GBH19"/>
    <mergeCell ref="GBI19:GBL19"/>
    <mergeCell ref="GBM19:GBP19"/>
    <mergeCell ref="GBQ19:GBT19"/>
    <mergeCell ref="GBU19:GBX19"/>
    <mergeCell ref="GBY19:GCB19"/>
    <mergeCell ref="GCC19:GCF19"/>
    <mergeCell ref="GCG19:GCJ19"/>
    <mergeCell ref="GCK19:GCN19"/>
    <mergeCell ref="GCO19:GCR19"/>
    <mergeCell ref="GCS19:GCV19"/>
    <mergeCell ref="GCW19:GCZ19"/>
    <mergeCell ref="GDA19:GDD19"/>
    <mergeCell ref="GDE19:GDH19"/>
    <mergeCell ref="GDI19:GDL19"/>
    <mergeCell ref="GDM19:GDP19"/>
    <mergeCell ref="GDQ19:GDT19"/>
    <mergeCell ref="GDU19:GDX19"/>
    <mergeCell ref="GDY19:GEB19"/>
    <mergeCell ref="GEC19:GEF19"/>
    <mergeCell ref="GEG19:GEJ19"/>
    <mergeCell ref="GEK19:GEN19"/>
    <mergeCell ref="GEO19:GER19"/>
    <mergeCell ref="GES19:GEV19"/>
    <mergeCell ref="GEW19:GEZ19"/>
    <mergeCell ref="GFA19:GFD19"/>
    <mergeCell ref="GFE19:GFH19"/>
    <mergeCell ref="GFI19:GFL19"/>
    <mergeCell ref="GFM19:GFP19"/>
    <mergeCell ref="GFQ19:GFT19"/>
    <mergeCell ref="GFU19:GFX19"/>
    <mergeCell ref="GFY19:GGB19"/>
    <mergeCell ref="GGC19:GGF19"/>
    <mergeCell ref="GGG19:GGJ19"/>
    <mergeCell ref="GGK19:GGN19"/>
    <mergeCell ref="GGO19:GGR19"/>
    <mergeCell ref="GGS19:GGV19"/>
    <mergeCell ref="GGW19:GGZ19"/>
    <mergeCell ref="GHA19:GHD19"/>
    <mergeCell ref="GHE19:GHH19"/>
    <mergeCell ref="GHI19:GHL19"/>
    <mergeCell ref="GHM19:GHP19"/>
    <mergeCell ref="GHQ19:GHT19"/>
    <mergeCell ref="GHU19:GHX19"/>
    <mergeCell ref="GHY19:GIB19"/>
    <mergeCell ref="GIC19:GIF19"/>
    <mergeCell ref="GIG19:GIJ19"/>
    <mergeCell ref="GIK19:GIN19"/>
    <mergeCell ref="GIO19:GIR19"/>
    <mergeCell ref="GIS19:GIV19"/>
    <mergeCell ref="GIW19:GIZ19"/>
    <mergeCell ref="GJA19:GJD19"/>
    <mergeCell ref="GJE19:GJH19"/>
    <mergeCell ref="GJI19:GJL19"/>
    <mergeCell ref="GJM19:GJP19"/>
    <mergeCell ref="GJQ19:GJT19"/>
    <mergeCell ref="GJU19:GJX19"/>
    <mergeCell ref="GJY19:GKB19"/>
    <mergeCell ref="GKC19:GKF19"/>
    <mergeCell ref="GKG19:GKJ19"/>
    <mergeCell ref="GKK19:GKN19"/>
    <mergeCell ref="GKO19:GKR19"/>
    <mergeCell ref="GKS19:GKV19"/>
    <mergeCell ref="GKW19:GKZ19"/>
    <mergeCell ref="GLA19:GLD19"/>
    <mergeCell ref="GLE19:GLH19"/>
    <mergeCell ref="GLI19:GLL19"/>
    <mergeCell ref="GLM19:GLP19"/>
    <mergeCell ref="GLQ19:GLT19"/>
    <mergeCell ref="GLU19:GLX19"/>
    <mergeCell ref="GLY19:GMB19"/>
    <mergeCell ref="GMC19:GMF19"/>
    <mergeCell ref="GMG19:GMJ19"/>
    <mergeCell ref="GMK19:GMN19"/>
    <mergeCell ref="GMO19:GMR19"/>
    <mergeCell ref="GMS19:GMV19"/>
    <mergeCell ref="GMW19:GMZ19"/>
    <mergeCell ref="GNA19:GND19"/>
    <mergeCell ref="GNE19:GNH19"/>
    <mergeCell ref="GNI19:GNL19"/>
    <mergeCell ref="GNM19:GNP19"/>
    <mergeCell ref="GNQ19:GNT19"/>
    <mergeCell ref="GNU19:GNX19"/>
    <mergeCell ref="GNY19:GOB19"/>
    <mergeCell ref="GOC19:GOF19"/>
    <mergeCell ref="GOG19:GOJ19"/>
    <mergeCell ref="GOK19:GON19"/>
    <mergeCell ref="GOO19:GOR19"/>
    <mergeCell ref="GOS19:GOV19"/>
    <mergeCell ref="GOW19:GOZ19"/>
    <mergeCell ref="GPA19:GPD19"/>
    <mergeCell ref="GPE19:GPH19"/>
    <mergeCell ref="GPI19:GPL19"/>
    <mergeCell ref="GPM19:GPP19"/>
    <mergeCell ref="GPQ19:GPT19"/>
    <mergeCell ref="GPU19:GPX19"/>
    <mergeCell ref="GPY19:GQB19"/>
    <mergeCell ref="GQC19:GQF19"/>
    <mergeCell ref="GQG19:GQJ19"/>
    <mergeCell ref="GQK19:GQN19"/>
    <mergeCell ref="GQO19:GQR19"/>
    <mergeCell ref="GQS19:GQV19"/>
    <mergeCell ref="GQW19:GQZ19"/>
    <mergeCell ref="GRA19:GRD19"/>
    <mergeCell ref="GRE19:GRH19"/>
    <mergeCell ref="GRI19:GRL19"/>
    <mergeCell ref="GRM19:GRP19"/>
    <mergeCell ref="GRQ19:GRT19"/>
    <mergeCell ref="GRU19:GRX19"/>
    <mergeCell ref="GRY19:GSB19"/>
    <mergeCell ref="GSC19:GSF19"/>
    <mergeCell ref="GSG19:GSJ19"/>
    <mergeCell ref="GSK19:GSN19"/>
    <mergeCell ref="GSO19:GSR19"/>
    <mergeCell ref="GSS19:GSV19"/>
    <mergeCell ref="GSW19:GSZ19"/>
    <mergeCell ref="GTA19:GTD19"/>
    <mergeCell ref="GTE19:GTH19"/>
    <mergeCell ref="GTI19:GTL19"/>
    <mergeCell ref="GTM19:GTP19"/>
    <mergeCell ref="GTQ19:GTT19"/>
    <mergeCell ref="GTU19:GTX19"/>
    <mergeCell ref="GTY19:GUB19"/>
    <mergeCell ref="GUC19:GUF19"/>
    <mergeCell ref="GUG19:GUJ19"/>
    <mergeCell ref="GUK19:GUN19"/>
    <mergeCell ref="GUO19:GUR19"/>
    <mergeCell ref="GUS19:GUV19"/>
    <mergeCell ref="GUW19:GUZ19"/>
    <mergeCell ref="GVA19:GVD19"/>
    <mergeCell ref="GVE19:GVH19"/>
    <mergeCell ref="GVI19:GVL19"/>
    <mergeCell ref="GVM19:GVP19"/>
    <mergeCell ref="GVQ19:GVT19"/>
    <mergeCell ref="GVU19:GVX19"/>
    <mergeCell ref="GVY19:GWB19"/>
    <mergeCell ref="GWC19:GWF19"/>
    <mergeCell ref="GWG19:GWJ19"/>
    <mergeCell ref="GWK19:GWN19"/>
    <mergeCell ref="GWO19:GWR19"/>
    <mergeCell ref="GWS19:GWV19"/>
    <mergeCell ref="GWW19:GWZ19"/>
    <mergeCell ref="GXA19:GXD19"/>
    <mergeCell ref="GXE19:GXH19"/>
    <mergeCell ref="GXI19:GXL19"/>
    <mergeCell ref="GXM19:GXP19"/>
    <mergeCell ref="GXQ19:GXT19"/>
    <mergeCell ref="GXU19:GXX19"/>
    <mergeCell ref="GXY19:GYB19"/>
    <mergeCell ref="GYC19:GYF19"/>
    <mergeCell ref="GYG19:GYJ19"/>
    <mergeCell ref="GYK19:GYN19"/>
    <mergeCell ref="GYO19:GYR19"/>
    <mergeCell ref="GYS19:GYV19"/>
    <mergeCell ref="GYW19:GYZ19"/>
    <mergeCell ref="GZA19:GZD19"/>
    <mergeCell ref="GZE19:GZH19"/>
    <mergeCell ref="GZI19:GZL19"/>
    <mergeCell ref="GZM19:GZP19"/>
    <mergeCell ref="GZQ19:GZT19"/>
    <mergeCell ref="GZU19:GZX19"/>
    <mergeCell ref="GZY19:HAB19"/>
    <mergeCell ref="HAC19:HAF19"/>
    <mergeCell ref="HAG19:HAJ19"/>
    <mergeCell ref="HAK19:HAN19"/>
    <mergeCell ref="HAO19:HAR19"/>
    <mergeCell ref="HAS19:HAV19"/>
    <mergeCell ref="HAW19:HAZ19"/>
    <mergeCell ref="HBA19:HBD19"/>
    <mergeCell ref="HBE19:HBH19"/>
    <mergeCell ref="HBI19:HBL19"/>
    <mergeCell ref="HBM19:HBP19"/>
    <mergeCell ref="HBQ19:HBT19"/>
    <mergeCell ref="HBU19:HBX19"/>
    <mergeCell ref="HBY19:HCB19"/>
    <mergeCell ref="HCC19:HCF19"/>
    <mergeCell ref="HCG19:HCJ19"/>
    <mergeCell ref="HCK19:HCN19"/>
    <mergeCell ref="HCO19:HCR19"/>
    <mergeCell ref="HCS19:HCV19"/>
    <mergeCell ref="HCW19:HCZ19"/>
    <mergeCell ref="HDA19:HDD19"/>
    <mergeCell ref="HDE19:HDH19"/>
    <mergeCell ref="HDI19:HDL19"/>
    <mergeCell ref="HDM19:HDP19"/>
    <mergeCell ref="HDQ19:HDT19"/>
    <mergeCell ref="HDU19:HDX19"/>
    <mergeCell ref="HDY19:HEB19"/>
    <mergeCell ref="HEC19:HEF19"/>
    <mergeCell ref="HEG19:HEJ19"/>
    <mergeCell ref="HEK19:HEN19"/>
    <mergeCell ref="HEO19:HER19"/>
    <mergeCell ref="HES19:HEV19"/>
    <mergeCell ref="HEW19:HEZ19"/>
    <mergeCell ref="HFA19:HFD19"/>
    <mergeCell ref="HFE19:HFH19"/>
    <mergeCell ref="HFI19:HFL19"/>
    <mergeCell ref="HFM19:HFP19"/>
    <mergeCell ref="HFQ19:HFT19"/>
    <mergeCell ref="HFU19:HFX19"/>
    <mergeCell ref="HFY19:HGB19"/>
    <mergeCell ref="HGC19:HGF19"/>
    <mergeCell ref="HGG19:HGJ19"/>
    <mergeCell ref="HGK19:HGN19"/>
    <mergeCell ref="HGO19:HGR19"/>
    <mergeCell ref="HGS19:HGV19"/>
    <mergeCell ref="HGW19:HGZ19"/>
    <mergeCell ref="HHA19:HHD19"/>
    <mergeCell ref="HHE19:HHH19"/>
    <mergeCell ref="HHI19:HHL19"/>
    <mergeCell ref="HHM19:HHP19"/>
    <mergeCell ref="HHQ19:HHT19"/>
    <mergeCell ref="HHU19:HHX19"/>
    <mergeCell ref="HHY19:HIB19"/>
    <mergeCell ref="HIC19:HIF19"/>
    <mergeCell ref="HIG19:HIJ19"/>
    <mergeCell ref="HIK19:HIN19"/>
    <mergeCell ref="HIO19:HIR19"/>
    <mergeCell ref="HIS19:HIV19"/>
    <mergeCell ref="HIW19:HIZ19"/>
    <mergeCell ref="HJA19:HJD19"/>
    <mergeCell ref="HJE19:HJH19"/>
    <mergeCell ref="HJI19:HJL19"/>
    <mergeCell ref="HJM19:HJP19"/>
    <mergeCell ref="HJQ19:HJT19"/>
    <mergeCell ref="HJU19:HJX19"/>
    <mergeCell ref="HJY19:HKB19"/>
    <mergeCell ref="HKC19:HKF19"/>
    <mergeCell ref="HKG19:HKJ19"/>
    <mergeCell ref="HKK19:HKN19"/>
    <mergeCell ref="HKO19:HKR19"/>
    <mergeCell ref="HKS19:HKV19"/>
    <mergeCell ref="HKW19:HKZ19"/>
    <mergeCell ref="HLA19:HLD19"/>
    <mergeCell ref="HLE19:HLH19"/>
    <mergeCell ref="HLI19:HLL19"/>
    <mergeCell ref="HLM19:HLP19"/>
    <mergeCell ref="HLQ19:HLT19"/>
    <mergeCell ref="HLU19:HLX19"/>
    <mergeCell ref="HLY19:HMB19"/>
    <mergeCell ref="HMC19:HMF19"/>
    <mergeCell ref="HMG19:HMJ19"/>
    <mergeCell ref="HMK19:HMN19"/>
    <mergeCell ref="HMO19:HMR19"/>
    <mergeCell ref="HMS19:HMV19"/>
    <mergeCell ref="HMW19:HMZ19"/>
    <mergeCell ref="HNA19:HND19"/>
    <mergeCell ref="HNE19:HNH19"/>
    <mergeCell ref="HNI19:HNL19"/>
    <mergeCell ref="HNM19:HNP19"/>
    <mergeCell ref="HNQ19:HNT19"/>
    <mergeCell ref="HNU19:HNX19"/>
    <mergeCell ref="HNY19:HOB19"/>
    <mergeCell ref="HOC19:HOF19"/>
    <mergeCell ref="HOG19:HOJ19"/>
    <mergeCell ref="HOK19:HON19"/>
    <mergeCell ref="HOO19:HOR19"/>
    <mergeCell ref="HOS19:HOV19"/>
    <mergeCell ref="HOW19:HOZ19"/>
    <mergeCell ref="HPA19:HPD19"/>
    <mergeCell ref="HPE19:HPH19"/>
    <mergeCell ref="HPI19:HPL19"/>
    <mergeCell ref="HPM19:HPP19"/>
    <mergeCell ref="HPQ19:HPT19"/>
    <mergeCell ref="HPU19:HPX19"/>
    <mergeCell ref="HPY19:HQB19"/>
    <mergeCell ref="HQC19:HQF19"/>
    <mergeCell ref="HQG19:HQJ19"/>
    <mergeCell ref="HQK19:HQN19"/>
    <mergeCell ref="HQO19:HQR19"/>
    <mergeCell ref="HQS19:HQV19"/>
    <mergeCell ref="HQW19:HQZ19"/>
    <mergeCell ref="HRA19:HRD19"/>
    <mergeCell ref="HRE19:HRH19"/>
    <mergeCell ref="HRI19:HRL19"/>
    <mergeCell ref="HRM19:HRP19"/>
    <mergeCell ref="HRQ19:HRT19"/>
    <mergeCell ref="HRU19:HRX19"/>
    <mergeCell ref="HRY19:HSB19"/>
    <mergeCell ref="HSC19:HSF19"/>
    <mergeCell ref="HSG19:HSJ19"/>
    <mergeCell ref="HSK19:HSN19"/>
    <mergeCell ref="HSO19:HSR19"/>
    <mergeCell ref="HSS19:HSV19"/>
    <mergeCell ref="HSW19:HSZ19"/>
    <mergeCell ref="HTA19:HTD19"/>
    <mergeCell ref="HTE19:HTH19"/>
    <mergeCell ref="HTI19:HTL19"/>
    <mergeCell ref="HTM19:HTP19"/>
    <mergeCell ref="HTQ19:HTT19"/>
    <mergeCell ref="HTU19:HTX19"/>
    <mergeCell ref="HTY19:HUB19"/>
    <mergeCell ref="HUC19:HUF19"/>
    <mergeCell ref="HUG19:HUJ19"/>
    <mergeCell ref="HUK19:HUN19"/>
    <mergeCell ref="HUO19:HUR19"/>
    <mergeCell ref="HUS19:HUV19"/>
    <mergeCell ref="HUW19:HUZ19"/>
    <mergeCell ref="HVA19:HVD19"/>
    <mergeCell ref="HVE19:HVH19"/>
    <mergeCell ref="HVI19:HVL19"/>
    <mergeCell ref="HVM19:HVP19"/>
    <mergeCell ref="HVQ19:HVT19"/>
    <mergeCell ref="HVU19:HVX19"/>
    <mergeCell ref="HVY19:HWB19"/>
    <mergeCell ref="HWC19:HWF19"/>
    <mergeCell ref="HWG19:HWJ19"/>
    <mergeCell ref="HWK19:HWN19"/>
    <mergeCell ref="HWO19:HWR19"/>
    <mergeCell ref="HWS19:HWV19"/>
    <mergeCell ref="HWW19:HWZ19"/>
    <mergeCell ref="HXA19:HXD19"/>
    <mergeCell ref="HXE19:HXH19"/>
    <mergeCell ref="HXI19:HXL19"/>
    <mergeCell ref="HXM19:HXP19"/>
    <mergeCell ref="HXQ19:HXT19"/>
    <mergeCell ref="HXU19:HXX19"/>
    <mergeCell ref="HXY19:HYB19"/>
    <mergeCell ref="HYC19:HYF19"/>
    <mergeCell ref="HYG19:HYJ19"/>
    <mergeCell ref="HYK19:HYN19"/>
    <mergeCell ref="HYO19:HYR19"/>
    <mergeCell ref="HYS19:HYV19"/>
    <mergeCell ref="HYW19:HYZ19"/>
    <mergeCell ref="HZA19:HZD19"/>
    <mergeCell ref="HZE19:HZH19"/>
    <mergeCell ref="HZI19:HZL19"/>
    <mergeCell ref="HZM19:HZP19"/>
    <mergeCell ref="HZQ19:HZT19"/>
    <mergeCell ref="HZU19:HZX19"/>
    <mergeCell ref="HZY19:IAB19"/>
    <mergeCell ref="IAC19:IAF19"/>
    <mergeCell ref="IAG19:IAJ19"/>
    <mergeCell ref="IAK19:IAN19"/>
    <mergeCell ref="IAO19:IAR19"/>
    <mergeCell ref="IAS19:IAV19"/>
    <mergeCell ref="IAW19:IAZ19"/>
    <mergeCell ref="IBA19:IBD19"/>
    <mergeCell ref="IBE19:IBH19"/>
    <mergeCell ref="IBI19:IBL19"/>
    <mergeCell ref="IBM19:IBP19"/>
    <mergeCell ref="IBQ19:IBT19"/>
    <mergeCell ref="IBU19:IBX19"/>
    <mergeCell ref="IBY19:ICB19"/>
    <mergeCell ref="ICC19:ICF19"/>
    <mergeCell ref="ICG19:ICJ19"/>
    <mergeCell ref="ICK19:ICN19"/>
    <mergeCell ref="ICO19:ICR19"/>
    <mergeCell ref="ICS19:ICV19"/>
    <mergeCell ref="ICW19:ICZ19"/>
    <mergeCell ref="IDA19:IDD19"/>
    <mergeCell ref="IDE19:IDH19"/>
    <mergeCell ref="IDI19:IDL19"/>
    <mergeCell ref="IDM19:IDP19"/>
    <mergeCell ref="IDQ19:IDT19"/>
    <mergeCell ref="IDU19:IDX19"/>
    <mergeCell ref="IDY19:IEB19"/>
    <mergeCell ref="IEC19:IEF19"/>
    <mergeCell ref="IEG19:IEJ19"/>
    <mergeCell ref="IEK19:IEN19"/>
    <mergeCell ref="IEO19:IER19"/>
    <mergeCell ref="IES19:IEV19"/>
    <mergeCell ref="IEW19:IEZ19"/>
    <mergeCell ref="IFA19:IFD19"/>
    <mergeCell ref="IFE19:IFH19"/>
    <mergeCell ref="IFI19:IFL19"/>
    <mergeCell ref="IFM19:IFP19"/>
    <mergeCell ref="IFQ19:IFT19"/>
    <mergeCell ref="IFU19:IFX19"/>
    <mergeCell ref="IFY19:IGB19"/>
    <mergeCell ref="IGC19:IGF19"/>
    <mergeCell ref="IGG19:IGJ19"/>
    <mergeCell ref="IGK19:IGN19"/>
    <mergeCell ref="IGO19:IGR19"/>
    <mergeCell ref="IGS19:IGV19"/>
    <mergeCell ref="IGW19:IGZ19"/>
    <mergeCell ref="IHA19:IHD19"/>
    <mergeCell ref="IHE19:IHH19"/>
    <mergeCell ref="IHI19:IHL19"/>
    <mergeCell ref="IHM19:IHP19"/>
    <mergeCell ref="IHQ19:IHT19"/>
    <mergeCell ref="IHU19:IHX19"/>
    <mergeCell ref="IHY19:IIB19"/>
    <mergeCell ref="IIC19:IIF19"/>
    <mergeCell ref="IIG19:IIJ19"/>
    <mergeCell ref="IIK19:IIN19"/>
    <mergeCell ref="IIO19:IIR19"/>
    <mergeCell ref="IIS19:IIV19"/>
    <mergeCell ref="IIW19:IIZ19"/>
    <mergeCell ref="IJA19:IJD19"/>
    <mergeCell ref="IJE19:IJH19"/>
    <mergeCell ref="IJI19:IJL19"/>
    <mergeCell ref="IJM19:IJP19"/>
    <mergeCell ref="IJQ19:IJT19"/>
    <mergeCell ref="IJU19:IJX19"/>
    <mergeCell ref="IJY19:IKB19"/>
    <mergeCell ref="IKC19:IKF19"/>
    <mergeCell ref="IKG19:IKJ19"/>
    <mergeCell ref="IKK19:IKN19"/>
    <mergeCell ref="IKO19:IKR19"/>
    <mergeCell ref="IKS19:IKV19"/>
    <mergeCell ref="IKW19:IKZ19"/>
    <mergeCell ref="ILA19:ILD19"/>
    <mergeCell ref="ILE19:ILH19"/>
    <mergeCell ref="ILI19:ILL19"/>
    <mergeCell ref="ILM19:ILP19"/>
    <mergeCell ref="ILQ19:ILT19"/>
    <mergeCell ref="ILU19:ILX19"/>
    <mergeCell ref="ILY19:IMB19"/>
    <mergeCell ref="IMC19:IMF19"/>
    <mergeCell ref="IMG19:IMJ19"/>
    <mergeCell ref="IMK19:IMN19"/>
    <mergeCell ref="IMO19:IMR19"/>
    <mergeCell ref="IMS19:IMV19"/>
    <mergeCell ref="IMW19:IMZ19"/>
    <mergeCell ref="INA19:IND19"/>
    <mergeCell ref="INE19:INH19"/>
    <mergeCell ref="INI19:INL19"/>
    <mergeCell ref="INM19:INP19"/>
    <mergeCell ref="INQ19:INT19"/>
    <mergeCell ref="INU19:INX19"/>
    <mergeCell ref="INY19:IOB19"/>
    <mergeCell ref="IOC19:IOF19"/>
    <mergeCell ref="IOG19:IOJ19"/>
    <mergeCell ref="IOK19:ION19"/>
    <mergeCell ref="IOO19:IOR19"/>
    <mergeCell ref="IOS19:IOV19"/>
    <mergeCell ref="IOW19:IOZ19"/>
    <mergeCell ref="IPA19:IPD19"/>
    <mergeCell ref="IPE19:IPH19"/>
    <mergeCell ref="IPI19:IPL19"/>
    <mergeCell ref="IPM19:IPP19"/>
    <mergeCell ref="IPQ19:IPT19"/>
    <mergeCell ref="IPU19:IPX19"/>
    <mergeCell ref="IPY19:IQB19"/>
    <mergeCell ref="IQC19:IQF19"/>
    <mergeCell ref="IQG19:IQJ19"/>
    <mergeCell ref="IQK19:IQN19"/>
    <mergeCell ref="IQO19:IQR19"/>
    <mergeCell ref="IQS19:IQV19"/>
    <mergeCell ref="IQW19:IQZ19"/>
    <mergeCell ref="IRA19:IRD19"/>
    <mergeCell ref="IRE19:IRH19"/>
    <mergeCell ref="IRI19:IRL19"/>
    <mergeCell ref="IRM19:IRP19"/>
    <mergeCell ref="IRQ19:IRT19"/>
    <mergeCell ref="IRU19:IRX19"/>
    <mergeCell ref="IRY19:ISB19"/>
    <mergeCell ref="ISC19:ISF19"/>
    <mergeCell ref="ISG19:ISJ19"/>
    <mergeCell ref="ISK19:ISN19"/>
    <mergeCell ref="ISO19:ISR19"/>
    <mergeCell ref="ISS19:ISV19"/>
    <mergeCell ref="ISW19:ISZ19"/>
    <mergeCell ref="ITA19:ITD19"/>
    <mergeCell ref="ITE19:ITH19"/>
    <mergeCell ref="ITI19:ITL19"/>
    <mergeCell ref="ITM19:ITP19"/>
    <mergeCell ref="ITQ19:ITT19"/>
    <mergeCell ref="ITU19:ITX19"/>
    <mergeCell ref="ITY19:IUB19"/>
    <mergeCell ref="IUC19:IUF19"/>
    <mergeCell ref="IUG19:IUJ19"/>
    <mergeCell ref="IUK19:IUN19"/>
    <mergeCell ref="IUO19:IUR19"/>
    <mergeCell ref="IUS19:IUV19"/>
    <mergeCell ref="IUW19:IUZ19"/>
    <mergeCell ref="IVA19:IVD19"/>
    <mergeCell ref="IVE19:IVH19"/>
    <mergeCell ref="IVI19:IVL19"/>
    <mergeCell ref="IVM19:IVP19"/>
    <mergeCell ref="IVQ19:IVT19"/>
    <mergeCell ref="IVU19:IVX19"/>
    <mergeCell ref="IVY19:IWB19"/>
    <mergeCell ref="IWC19:IWF19"/>
    <mergeCell ref="IWG19:IWJ19"/>
    <mergeCell ref="IWK19:IWN19"/>
    <mergeCell ref="IWO19:IWR19"/>
    <mergeCell ref="IWS19:IWV19"/>
    <mergeCell ref="IWW19:IWZ19"/>
    <mergeCell ref="IXA19:IXD19"/>
    <mergeCell ref="IXE19:IXH19"/>
    <mergeCell ref="IXI19:IXL19"/>
    <mergeCell ref="IXM19:IXP19"/>
    <mergeCell ref="IXQ19:IXT19"/>
    <mergeCell ref="IXU19:IXX19"/>
    <mergeCell ref="IXY19:IYB19"/>
    <mergeCell ref="IYC19:IYF19"/>
    <mergeCell ref="IYG19:IYJ19"/>
    <mergeCell ref="IYK19:IYN19"/>
    <mergeCell ref="IYO19:IYR19"/>
    <mergeCell ref="IYS19:IYV19"/>
    <mergeCell ref="IYW19:IYZ19"/>
    <mergeCell ref="IZA19:IZD19"/>
    <mergeCell ref="IZE19:IZH19"/>
    <mergeCell ref="IZI19:IZL19"/>
    <mergeCell ref="IZM19:IZP19"/>
    <mergeCell ref="IZQ19:IZT19"/>
    <mergeCell ref="IZU19:IZX19"/>
    <mergeCell ref="IZY19:JAB19"/>
    <mergeCell ref="JAC19:JAF19"/>
    <mergeCell ref="JAG19:JAJ19"/>
    <mergeCell ref="JAK19:JAN19"/>
    <mergeCell ref="JAO19:JAR19"/>
    <mergeCell ref="JAS19:JAV19"/>
    <mergeCell ref="JAW19:JAZ19"/>
    <mergeCell ref="JBA19:JBD19"/>
    <mergeCell ref="JBE19:JBH19"/>
    <mergeCell ref="JBI19:JBL19"/>
    <mergeCell ref="JBM19:JBP19"/>
    <mergeCell ref="JBQ19:JBT19"/>
    <mergeCell ref="JBU19:JBX19"/>
    <mergeCell ref="JBY19:JCB19"/>
    <mergeCell ref="JCC19:JCF19"/>
    <mergeCell ref="JCG19:JCJ19"/>
    <mergeCell ref="JCK19:JCN19"/>
    <mergeCell ref="JCO19:JCR19"/>
    <mergeCell ref="JCS19:JCV19"/>
    <mergeCell ref="JCW19:JCZ19"/>
    <mergeCell ref="JDA19:JDD19"/>
    <mergeCell ref="JDE19:JDH19"/>
    <mergeCell ref="JDI19:JDL19"/>
    <mergeCell ref="JDM19:JDP19"/>
    <mergeCell ref="JDQ19:JDT19"/>
    <mergeCell ref="JDU19:JDX19"/>
    <mergeCell ref="JDY19:JEB19"/>
    <mergeCell ref="JEC19:JEF19"/>
    <mergeCell ref="JEG19:JEJ19"/>
    <mergeCell ref="JEK19:JEN19"/>
    <mergeCell ref="JEO19:JER19"/>
    <mergeCell ref="JES19:JEV19"/>
    <mergeCell ref="JEW19:JEZ19"/>
    <mergeCell ref="JFA19:JFD19"/>
    <mergeCell ref="JFE19:JFH19"/>
    <mergeCell ref="JFI19:JFL19"/>
    <mergeCell ref="JFM19:JFP19"/>
    <mergeCell ref="JFQ19:JFT19"/>
    <mergeCell ref="JFU19:JFX19"/>
    <mergeCell ref="JFY19:JGB19"/>
    <mergeCell ref="JGC19:JGF19"/>
    <mergeCell ref="JGG19:JGJ19"/>
    <mergeCell ref="JGK19:JGN19"/>
    <mergeCell ref="JGO19:JGR19"/>
    <mergeCell ref="JGS19:JGV19"/>
    <mergeCell ref="JGW19:JGZ19"/>
    <mergeCell ref="JHA19:JHD19"/>
    <mergeCell ref="JHE19:JHH19"/>
    <mergeCell ref="JHI19:JHL19"/>
    <mergeCell ref="JHM19:JHP19"/>
    <mergeCell ref="JHQ19:JHT19"/>
    <mergeCell ref="JHU19:JHX19"/>
    <mergeCell ref="JHY19:JIB19"/>
    <mergeCell ref="JIC19:JIF19"/>
    <mergeCell ref="JIG19:JIJ19"/>
    <mergeCell ref="JIK19:JIN19"/>
    <mergeCell ref="JIO19:JIR19"/>
    <mergeCell ref="JIS19:JIV19"/>
    <mergeCell ref="JIW19:JIZ19"/>
    <mergeCell ref="JJA19:JJD19"/>
    <mergeCell ref="JJE19:JJH19"/>
    <mergeCell ref="JJI19:JJL19"/>
    <mergeCell ref="JJM19:JJP19"/>
    <mergeCell ref="JJQ19:JJT19"/>
    <mergeCell ref="JJU19:JJX19"/>
    <mergeCell ref="JJY19:JKB19"/>
    <mergeCell ref="JKC19:JKF19"/>
    <mergeCell ref="JKG19:JKJ19"/>
    <mergeCell ref="JKK19:JKN19"/>
    <mergeCell ref="JKO19:JKR19"/>
    <mergeCell ref="JKS19:JKV19"/>
    <mergeCell ref="JKW19:JKZ19"/>
    <mergeCell ref="JLA19:JLD19"/>
    <mergeCell ref="JLE19:JLH19"/>
    <mergeCell ref="JLI19:JLL19"/>
    <mergeCell ref="JLM19:JLP19"/>
    <mergeCell ref="JLQ19:JLT19"/>
    <mergeCell ref="JLU19:JLX19"/>
    <mergeCell ref="JLY19:JMB19"/>
    <mergeCell ref="JMC19:JMF19"/>
    <mergeCell ref="JMG19:JMJ19"/>
    <mergeCell ref="JMK19:JMN19"/>
    <mergeCell ref="JMO19:JMR19"/>
    <mergeCell ref="JMS19:JMV19"/>
    <mergeCell ref="JMW19:JMZ19"/>
    <mergeCell ref="JNA19:JND19"/>
    <mergeCell ref="JNE19:JNH19"/>
    <mergeCell ref="JNI19:JNL19"/>
    <mergeCell ref="JNM19:JNP19"/>
    <mergeCell ref="JNQ19:JNT19"/>
    <mergeCell ref="JNU19:JNX19"/>
    <mergeCell ref="JNY19:JOB19"/>
    <mergeCell ref="JOC19:JOF19"/>
    <mergeCell ref="JOG19:JOJ19"/>
    <mergeCell ref="JOK19:JON19"/>
    <mergeCell ref="JOO19:JOR19"/>
    <mergeCell ref="JOS19:JOV19"/>
    <mergeCell ref="JOW19:JOZ19"/>
    <mergeCell ref="JPA19:JPD19"/>
    <mergeCell ref="JPE19:JPH19"/>
    <mergeCell ref="JPI19:JPL19"/>
    <mergeCell ref="JPM19:JPP19"/>
    <mergeCell ref="JPQ19:JPT19"/>
    <mergeCell ref="JPU19:JPX19"/>
    <mergeCell ref="JPY19:JQB19"/>
    <mergeCell ref="JQC19:JQF19"/>
    <mergeCell ref="JQG19:JQJ19"/>
    <mergeCell ref="JQK19:JQN19"/>
    <mergeCell ref="JQO19:JQR19"/>
    <mergeCell ref="JQS19:JQV19"/>
    <mergeCell ref="JQW19:JQZ19"/>
    <mergeCell ref="JRA19:JRD19"/>
    <mergeCell ref="JRE19:JRH19"/>
    <mergeCell ref="JRI19:JRL19"/>
    <mergeCell ref="JRM19:JRP19"/>
    <mergeCell ref="JRQ19:JRT19"/>
    <mergeCell ref="JRU19:JRX19"/>
    <mergeCell ref="JRY19:JSB19"/>
    <mergeCell ref="JSC19:JSF19"/>
    <mergeCell ref="JSG19:JSJ19"/>
    <mergeCell ref="JSK19:JSN19"/>
    <mergeCell ref="JSO19:JSR19"/>
    <mergeCell ref="JSS19:JSV19"/>
    <mergeCell ref="JSW19:JSZ19"/>
    <mergeCell ref="JTA19:JTD19"/>
    <mergeCell ref="JTE19:JTH19"/>
    <mergeCell ref="JTI19:JTL19"/>
    <mergeCell ref="JTM19:JTP19"/>
    <mergeCell ref="JTQ19:JTT19"/>
    <mergeCell ref="JTU19:JTX19"/>
    <mergeCell ref="JTY19:JUB19"/>
    <mergeCell ref="JUC19:JUF19"/>
    <mergeCell ref="JUG19:JUJ19"/>
    <mergeCell ref="JUK19:JUN19"/>
    <mergeCell ref="JUO19:JUR19"/>
    <mergeCell ref="JUS19:JUV19"/>
    <mergeCell ref="JUW19:JUZ19"/>
    <mergeCell ref="JVA19:JVD19"/>
    <mergeCell ref="JVE19:JVH19"/>
    <mergeCell ref="JVI19:JVL19"/>
    <mergeCell ref="JVM19:JVP19"/>
    <mergeCell ref="JVQ19:JVT19"/>
    <mergeCell ref="JVU19:JVX19"/>
    <mergeCell ref="JVY19:JWB19"/>
    <mergeCell ref="JWC19:JWF19"/>
    <mergeCell ref="JWG19:JWJ19"/>
    <mergeCell ref="JWK19:JWN19"/>
    <mergeCell ref="JWO19:JWR19"/>
    <mergeCell ref="JWS19:JWV19"/>
    <mergeCell ref="JWW19:JWZ19"/>
    <mergeCell ref="JXA19:JXD19"/>
    <mergeCell ref="JXE19:JXH19"/>
    <mergeCell ref="JXI19:JXL19"/>
    <mergeCell ref="JXM19:JXP19"/>
    <mergeCell ref="JXQ19:JXT19"/>
    <mergeCell ref="JXU19:JXX19"/>
    <mergeCell ref="JXY19:JYB19"/>
    <mergeCell ref="JYC19:JYF19"/>
    <mergeCell ref="JYG19:JYJ19"/>
    <mergeCell ref="JYK19:JYN19"/>
    <mergeCell ref="JYO19:JYR19"/>
    <mergeCell ref="JYS19:JYV19"/>
    <mergeCell ref="JYW19:JYZ19"/>
    <mergeCell ref="JZA19:JZD19"/>
    <mergeCell ref="JZE19:JZH19"/>
    <mergeCell ref="JZI19:JZL19"/>
    <mergeCell ref="JZM19:JZP19"/>
    <mergeCell ref="JZQ19:JZT19"/>
    <mergeCell ref="JZU19:JZX19"/>
    <mergeCell ref="JZY19:KAB19"/>
    <mergeCell ref="KAC19:KAF19"/>
    <mergeCell ref="KAG19:KAJ19"/>
    <mergeCell ref="KAK19:KAN19"/>
    <mergeCell ref="KAO19:KAR19"/>
    <mergeCell ref="KAS19:KAV19"/>
    <mergeCell ref="KAW19:KAZ19"/>
    <mergeCell ref="KBA19:KBD19"/>
    <mergeCell ref="KBE19:KBH19"/>
    <mergeCell ref="KBI19:KBL19"/>
    <mergeCell ref="KBM19:KBP19"/>
    <mergeCell ref="KBQ19:KBT19"/>
    <mergeCell ref="KBU19:KBX19"/>
    <mergeCell ref="KBY19:KCB19"/>
    <mergeCell ref="KCC19:KCF19"/>
    <mergeCell ref="KCG19:KCJ19"/>
    <mergeCell ref="KCK19:KCN19"/>
    <mergeCell ref="KCO19:KCR19"/>
    <mergeCell ref="KCS19:KCV19"/>
    <mergeCell ref="KCW19:KCZ19"/>
    <mergeCell ref="KDA19:KDD19"/>
    <mergeCell ref="KDE19:KDH19"/>
    <mergeCell ref="KDI19:KDL19"/>
    <mergeCell ref="KDM19:KDP19"/>
    <mergeCell ref="KDQ19:KDT19"/>
    <mergeCell ref="KDU19:KDX19"/>
    <mergeCell ref="KDY19:KEB19"/>
    <mergeCell ref="KEC19:KEF19"/>
    <mergeCell ref="KEG19:KEJ19"/>
    <mergeCell ref="KEK19:KEN19"/>
    <mergeCell ref="KEO19:KER19"/>
    <mergeCell ref="KES19:KEV19"/>
    <mergeCell ref="KEW19:KEZ19"/>
    <mergeCell ref="KFA19:KFD19"/>
    <mergeCell ref="KFE19:KFH19"/>
    <mergeCell ref="KFI19:KFL19"/>
    <mergeCell ref="KFM19:KFP19"/>
    <mergeCell ref="KFQ19:KFT19"/>
    <mergeCell ref="KFU19:KFX19"/>
    <mergeCell ref="KFY19:KGB19"/>
    <mergeCell ref="KGC19:KGF19"/>
    <mergeCell ref="KGG19:KGJ19"/>
    <mergeCell ref="KGK19:KGN19"/>
    <mergeCell ref="KGO19:KGR19"/>
    <mergeCell ref="KGS19:KGV19"/>
    <mergeCell ref="KGW19:KGZ19"/>
    <mergeCell ref="KHA19:KHD19"/>
    <mergeCell ref="KHE19:KHH19"/>
    <mergeCell ref="KHI19:KHL19"/>
    <mergeCell ref="KHM19:KHP19"/>
    <mergeCell ref="KHQ19:KHT19"/>
    <mergeCell ref="KHU19:KHX19"/>
    <mergeCell ref="KHY19:KIB19"/>
    <mergeCell ref="KIC19:KIF19"/>
    <mergeCell ref="KIG19:KIJ19"/>
    <mergeCell ref="KIK19:KIN19"/>
    <mergeCell ref="KIO19:KIR19"/>
    <mergeCell ref="KIS19:KIV19"/>
    <mergeCell ref="KIW19:KIZ19"/>
    <mergeCell ref="KJA19:KJD19"/>
    <mergeCell ref="KJE19:KJH19"/>
    <mergeCell ref="KJI19:KJL19"/>
    <mergeCell ref="KJM19:KJP19"/>
    <mergeCell ref="KJQ19:KJT19"/>
    <mergeCell ref="KJU19:KJX19"/>
    <mergeCell ref="KJY19:KKB19"/>
    <mergeCell ref="KKC19:KKF19"/>
    <mergeCell ref="KKG19:KKJ19"/>
    <mergeCell ref="KKK19:KKN19"/>
    <mergeCell ref="KKO19:KKR19"/>
    <mergeCell ref="KKS19:KKV19"/>
    <mergeCell ref="KKW19:KKZ19"/>
    <mergeCell ref="KLA19:KLD19"/>
    <mergeCell ref="KLE19:KLH19"/>
    <mergeCell ref="KLI19:KLL19"/>
    <mergeCell ref="KLM19:KLP19"/>
    <mergeCell ref="KLQ19:KLT19"/>
    <mergeCell ref="KLU19:KLX19"/>
    <mergeCell ref="KLY19:KMB19"/>
    <mergeCell ref="KMC19:KMF19"/>
    <mergeCell ref="KMG19:KMJ19"/>
    <mergeCell ref="KMK19:KMN19"/>
    <mergeCell ref="KMO19:KMR19"/>
    <mergeCell ref="KMS19:KMV19"/>
    <mergeCell ref="KMW19:KMZ19"/>
    <mergeCell ref="KNA19:KND19"/>
    <mergeCell ref="KNE19:KNH19"/>
    <mergeCell ref="KNI19:KNL19"/>
    <mergeCell ref="KNM19:KNP19"/>
    <mergeCell ref="KNQ19:KNT19"/>
    <mergeCell ref="KNU19:KNX19"/>
    <mergeCell ref="KNY19:KOB19"/>
    <mergeCell ref="KOC19:KOF19"/>
    <mergeCell ref="KOG19:KOJ19"/>
    <mergeCell ref="KOK19:KON19"/>
    <mergeCell ref="KOO19:KOR19"/>
    <mergeCell ref="KOS19:KOV19"/>
    <mergeCell ref="KOW19:KOZ19"/>
    <mergeCell ref="KPA19:KPD19"/>
    <mergeCell ref="KPE19:KPH19"/>
    <mergeCell ref="KPI19:KPL19"/>
    <mergeCell ref="KPM19:KPP19"/>
    <mergeCell ref="KPQ19:KPT19"/>
    <mergeCell ref="KPU19:KPX19"/>
    <mergeCell ref="KPY19:KQB19"/>
    <mergeCell ref="KQC19:KQF19"/>
    <mergeCell ref="KQG19:KQJ19"/>
    <mergeCell ref="KQK19:KQN19"/>
    <mergeCell ref="KQO19:KQR19"/>
    <mergeCell ref="KQS19:KQV19"/>
    <mergeCell ref="KQW19:KQZ19"/>
    <mergeCell ref="KRA19:KRD19"/>
    <mergeCell ref="KRE19:KRH19"/>
    <mergeCell ref="KRI19:KRL19"/>
    <mergeCell ref="KRM19:KRP19"/>
    <mergeCell ref="KRQ19:KRT19"/>
    <mergeCell ref="KRU19:KRX19"/>
    <mergeCell ref="KRY19:KSB19"/>
    <mergeCell ref="KSC19:KSF19"/>
    <mergeCell ref="KSG19:KSJ19"/>
    <mergeCell ref="KSK19:KSN19"/>
    <mergeCell ref="KSO19:KSR19"/>
    <mergeCell ref="KSS19:KSV19"/>
    <mergeCell ref="KSW19:KSZ19"/>
    <mergeCell ref="KTA19:KTD19"/>
    <mergeCell ref="KTE19:KTH19"/>
    <mergeCell ref="KTI19:KTL19"/>
    <mergeCell ref="KTM19:KTP19"/>
    <mergeCell ref="KTQ19:KTT19"/>
    <mergeCell ref="KTU19:KTX19"/>
    <mergeCell ref="KTY19:KUB19"/>
    <mergeCell ref="KUC19:KUF19"/>
    <mergeCell ref="KUG19:KUJ19"/>
    <mergeCell ref="KUK19:KUN19"/>
    <mergeCell ref="KUO19:KUR19"/>
    <mergeCell ref="KUS19:KUV19"/>
    <mergeCell ref="KUW19:KUZ19"/>
    <mergeCell ref="KVA19:KVD19"/>
    <mergeCell ref="KVE19:KVH19"/>
    <mergeCell ref="KVI19:KVL19"/>
    <mergeCell ref="KVM19:KVP19"/>
    <mergeCell ref="KVQ19:KVT19"/>
    <mergeCell ref="KVU19:KVX19"/>
    <mergeCell ref="KVY19:KWB19"/>
    <mergeCell ref="KWC19:KWF19"/>
    <mergeCell ref="KWG19:KWJ19"/>
    <mergeCell ref="KWK19:KWN19"/>
    <mergeCell ref="KWO19:KWR19"/>
    <mergeCell ref="KWS19:KWV19"/>
    <mergeCell ref="KWW19:KWZ19"/>
    <mergeCell ref="KXA19:KXD19"/>
    <mergeCell ref="KXE19:KXH19"/>
    <mergeCell ref="KXI19:KXL19"/>
    <mergeCell ref="KXM19:KXP19"/>
    <mergeCell ref="KXQ19:KXT19"/>
    <mergeCell ref="KXU19:KXX19"/>
    <mergeCell ref="KXY19:KYB19"/>
    <mergeCell ref="KYC19:KYF19"/>
    <mergeCell ref="KYG19:KYJ19"/>
    <mergeCell ref="KYK19:KYN19"/>
    <mergeCell ref="KYO19:KYR19"/>
    <mergeCell ref="KYS19:KYV19"/>
    <mergeCell ref="KYW19:KYZ19"/>
    <mergeCell ref="KZA19:KZD19"/>
    <mergeCell ref="KZE19:KZH19"/>
    <mergeCell ref="KZI19:KZL19"/>
    <mergeCell ref="KZM19:KZP19"/>
    <mergeCell ref="KZQ19:KZT19"/>
    <mergeCell ref="KZU19:KZX19"/>
    <mergeCell ref="KZY19:LAB19"/>
    <mergeCell ref="LAC19:LAF19"/>
    <mergeCell ref="LAG19:LAJ19"/>
    <mergeCell ref="LAK19:LAN19"/>
    <mergeCell ref="LAO19:LAR19"/>
    <mergeCell ref="LAS19:LAV19"/>
    <mergeCell ref="LAW19:LAZ19"/>
    <mergeCell ref="LBA19:LBD19"/>
    <mergeCell ref="LBE19:LBH19"/>
    <mergeCell ref="LBI19:LBL19"/>
    <mergeCell ref="LBM19:LBP19"/>
    <mergeCell ref="LBQ19:LBT19"/>
    <mergeCell ref="LBU19:LBX19"/>
    <mergeCell ref="LBY19:LCB19"/>
    <mergeCell ref="LCC19:LCF19"/>
    <mergeCell ref="LCG19:LCJ19"/>
    <mergeCell ref="LCK19:LCN19"/>
    <mergeCell ref="LCO19:LCR19"/>
    <mergeCell ref="LCS19:LCV19"/>
    <mergeCell ref="LCW19:LCZ19"/>
    <mergeCell ref="LDA19:LDD19"/>
    <mergeCell ref="LDE19:LDH19"/>
    <mergeCell ref="LDI19:LDL19"/>
    <mergeCell ref="LDM19:LDP19"/>
    <mergeCell ref="LDQ19:LDT19"/>
    <mergeCell ref="LDU19:LDX19"/>
    <mergeCell ref="LDY19:LEB19"/>
    <mergeCell ref="LEC19:LEF19"/>
    <mergeCell ref="LEG19:LEJ19"/>
    <mergeCell ref="LEK19:LEN19"/>
    <mergeCell ref="LEO19:LER19"/>
    <mergeCell ref="LES19:LEV19"/>
    <mergeCell ref="LEW19:LEZ19"/>
    <mergeCell ref="LFA19:LFD19"/>
    <mergeCell ref="LFE19:LFH19"/>
    <mergeCell ref="LFI19:LFL19"/>
    <mergeCell ref="LFM19:LFP19"/>
    <mergeCell ref="LFQ19:LFT19"/>
    <mergeCell ref="LFU19:LFX19"/>
    <mergeCell ref="LFY19:LGB19"/>
    <mergeCell ref="LGC19:LGF19"/>
    <mergeCell ref="LGG19:LGJ19"/>
    <mergeCell ref="LGK19:LGN19"/>
    <mergeCell ref="LGO19:LGR19"/>
    <mergeCell ref="LGS19:LGV19"/>
    <mergeCell ref="LGW19:LGZ19"/>
    <mergeCell ref="LHA19:LHD19"/>
    <mergeCell ref="LHE19:LHH19"/>
    <mergeCell ref="LHI19:LHL19"/>
    <mergeCell ref="LHM19:LHP19"/>
    <mergeCell ref="LHQ19:LHT19"/>
    <mergeCell ref="LHU19:LHX19"/>
    <mergeCell ref="LHY19:LIB19"/>
    <mergeCell ref="LIC19:LIF19"/>
    <mergeCell ref="LIG19:LIJ19"/>
    <mergeCell ref="LIK19:LIN19"/>
    <mergeCell ref="LIO19:LIR19"/>
    <mergeCell ref="LIS19:LIV19"/>
    <mergeCell ref="LIW19:LIZ19"/>
    <mergeCell ref="LJA19:LJD19"/>
    <mergeCell ref="LJE19:LJH19"/>
    <mergeCell ref="LJI19:LJL19"/>
    <mergeCell ref="LJM19:LJP19"/>
    <mergeCell ref="LJQ19:LJT19"/>
    <mergeCell ref="LJU19:LJX19"/>
    <mergeCell ref="LJY19:LKB19"/>
    <mergeCell ref="LKC19:LKF19"/>
    <mergeCell ref="LKG19:LKJ19"/>
    <mergeCell ref="LKK19:LKN19"/>
    <mergeCell ref="LKO19:LKR19"/>
    <mergeCell ref="LKS19:LKV19"/>
    <mergeCell ref="LKW19:LKZ19"/>
    <mergeCell ref="LLA19:LLD19"/>
    <mergeCell ref="LLE19:LLH19"/>
    <mergeCell ref="LLI19:LLL19"/>
    <mergeCell ref="LLM19:LLP19"/>
    <mergeCell ref="LLQ19:LLT19"/>
    <mergeCell ref="LLU19:LLX19"/>
    <mergeCell ref="LLY19:LMB19"/>
    <mergeCell ref="LMC19:LMF19"/>
    <mergeCell ref="LMG19:LMJ19"/>
    <mergeCell ref="LMK19:LMN19"/>
    <mergeCell ref="LMO19:LMR19"/>
    <mergeCell ref="LMS19:LMV19"/>
    <mergeCell ref="LMW19:LMZ19"/>
    <mergeCell ref="LNA19:LND19"/>
    <mergeCell ref="LNE19:LNH19"/>
    <mergeCell ref="LNI19:LNL19"/>
    <mergeCell ref="LNM19:LNP19"/>
    <mergeCell ref="LNQ19:LNT19"/>
    <mergeCell ref="LNU19:LNX19"/>
    <mergeCell ref="LNY19:LOB19"/>
    <mergeCell ref="LOC19:LOF19"/>
    <mergeCell ref="LOG19:LOJ19"/>
    <mergeCell ref="LOK19:LON19"/>
    <mergeCell ref="LOO19:LOR19"/>
    <mergeCell ref="LOS19:LOV19"/>
    <mergeCell ref="LOW19:LOZ19"/>
    <mergeCell ref="LPA19:LPD19"/>
    <mergeCell ref="LPE19:LPH19"/>
    <mergeCell ref="LPI19:LPL19"/>
    <mergeCell ref="LPM19:LPP19"/>
    <mergeCell ref="LPQ19:LPT19"/>
    <mergeCell ref="LPU19:LPX19"/>
    <mergeCell ref="LPY19:LQB19"/>
    <mergeCell ref="LQC19:LQF19"/>
    <mergeCell ref="LQG19:LQJ19"/>
    <mergeCell ref="LQK19:LQN19"/>
    <mergeCell ref="LQO19:LQR19"/>
    <mergeCell ref="LQS19:LQV19"/>
    <mergeCell ref="LQW19:LQZ19"/>
    <mergeCell ref="LRA19:LRD19"/>
    <mergeCell ref="LRE19:LRH19"/>
    <mergeCell ref="LRI19:LRL19"/>
    <mergeCell ref="LRM19:LRP19"/>
    <mergeCell ref="LRQ19:LRT19"/>
    <mergeCell ref="LRU19:LRX19"/>
    <mergeCell ref="LRY19:LSB19"/>
    <mergeCell ref="LSC19:LSF19"/>
    <mergeCell ref="LSG19:LSJ19"/>
    <mergeCell ref="LSK19:LSN19"/>
    <mergeCell ref="LSO19:LSR19"/>
    <mergeCell ref="LSS19:LSV19"/>
    <mergeCell ref="LSW19:LSZ19"/>
    <mergeCell ref="LTA19:LTD19"/>
    <mergeCell ref="LTE19:LTH19"/>
    <mergeCell ref="LTI19:LTL19"/>
    <mergeCell ref="LTM19:LTP19"/>
    <mergeCell ref="LTQ19:LTT19"/>
    <mergeCell ref="LTU19:LTX19"/>
    <mergeCell ref="LTY19:LUB19"/>
    <mergeCell ref="LUC19:LUF19"/>
    <mergeCell ref="LUG19:LUJ19"/>
    <mergeCell ref="LUK19:LUN19"/>
    <mergeCell ref="LUO19:LUR19"/>
    <mergeCell ref="LUS19:LUV19"/>
    <mergeCell ref="LUW19:LUZ19"/>
    <mergeCell ref="LVA19:LVD19"/>
    <mergeCell ref="LVE19:LVH19"/>
    <mergeCell ref="LVI19:LVL19"/>
    <mergeCell ref="LVM19:LVP19"/>
    <mergeCell ref="LVQ19:LVT19"/>
    <mergeCell ref="LVU19:LVX19"/>
    <mergeCell ref="LVY19:LWB19"/>
    <mergeCell ref="LWC19:LWF19"/>
    <mergeCell ref="LWG19:LWJ19"/>
    <mergeCell ref="LWK19:LWN19"/>
    <mergeCell ref="LWO19:LWR19"/>
    <mergeCell ref="LWS19:LWV19"/>
    <mergeCell ref="LWW19:LWZ19"/>
    <mergeCell ref="LXA19:LXD19"/>
    <mergeCell ref="LXE19:LXH19"/>
    <mergeCell ref="LXI19:LXL19"/>
    <mergeCell ref="LXM19:LXP19"/>
    <mergeCell ref="LXQ19:LXT19"/>
    <mergeCell ref="LXU19:LXX19"/>
    <mergeCell ref="LXY19:LYB19"/>
    <mergeCell ref="LYC19:LYF19"/>
    <mergeCell ref="LYG19:LYJ19"/>
    <mergeCell ref="LYK19:LYN19"/>
    <mergeCell ref="LYO19:LYR19"/>
    <mergeCell ref="LYS19:LYV19"/>
    <mergeCell ref="LYW19:LYZ19"/>
    <mergeCell ref="LZA19:LZD19"/>
    <mergeCell ref="LZE19:LZH19"/>
    <mergeCell ref="LZI19:LZL19"/>
    <mergeCell ref="LZM19:LZP19"/>
    <mergeCell ref="LZQ19:LZT19"/>
    <mergeCell ref="LZU19:LZX19"/>
    <mergeCell ref="LZY19:MAB19"/>
    <mergeCell ref="MAC19:MAF19"/>
    <mergeCell ref="MAG19:MAJ19"/>
    <mergeCell ref="MAK19:MAN19"/>
    <mergeCell ref="MAO19:MAR19"/>
    <mergeCell ref="MAS19:MAV19"/>
    <mergeCell ref="MAW19:MAZ19"/>
    <mergeCell ref="MBA19:MBD19"/>
    <mergeCell ref="MBE19:MBH19"/>
    <mergeCell ref="MBI19:MBL19"/>
    <mergeCell ref="MBM19:MBP19"/>
    <mergeCell ref="MBQ19:MBT19"/>
    <mergeCell ref="MBU19:MBX19"/>
    <mergeCell ref="MBY19:MCB19"/>
    <mergeCell ref="MCC19:MCF19"/>
    <mergeCell ref="MCG19:MCJ19"/>
    <mergeCell ref="MCK19:MCN19"/>
    <mergeCell ref="MCO19:MCR19"/>
    <mergeCell ref="MCS19:MCV19"/>
    <mergeCell ref="MCW19:MCZ19"/>
    <mergeCell ref="MDA19:MDD19"/>
    <mergeCell ref="MDE19:MDH19"/>
    <mergeCell ref="MDI19:MDL19"/>
    <mergeCell ref="MDM19:MDP19"/>
    <mergeCell ref="MDQ19:MDT19"/>
    <mergeCell ref="MDU19:MDX19"/>
    <mergeCell ref="MDY19:MEB19"/>
    <mergeCell ref="MEC19:MEF19"/>
    <mergeCell ref="MEG19:MEJ19"/>
    <mergeCell ref="MEK19:MEN19"/>
    <mergeCell ref="MEO19:MER19"/>
    <mergeCell ref="MES19:MEV19"/>
    <mergeCell ref="MEW19:MEZ19"/>
    <mergeCell ref="MFA19:MFD19"/>
    <mergeCell ref="MFE19:MFH19"/>
    <mergeCell ref="MFI19:MFL19"/>
    <mergeCell ref="MFM19:MFP19"/>
    <mergeCell ref="MFQ19:MFT19"/>
    <mergeCell ref="MFU19:MFX19"/>
    <mergeCell ref="MFY19:MGB19"/>
    <mergeCell ref="MGC19:MGF19"/>
    <mergeCell ref="MGG19:MGJ19"/>
    <mergeCell ref="MGK19:MGN19"/>
    <mergeCell ref="MGO19:MGR19"/>
    <mergeCell ref="MGS19:MGV19"/>
    <mergeCell ref="MGW19:MGZ19"/>
    <mergeCell ref="MHA19:MHD19"/>
    <mergeCell ref="MHE19:MHH19"/>
    <mergeCell ref="MHI19:MHL19"/>
    <mergeCell ref="MHM19:MHP19"/>
    <mergeCell ref="MHQ19:MHT19"/>
    <mergeCell ref="MHU19:MHX19"/>
    <mergeCell ref="MHY19:MIB19"/>
    <mergeCell ref="MIC19:MIF19"/>
    <mergeCell ref="MIG19:MIJ19"/>
    <mergeCell ref="MIK19:MIN19"/>
    <mergeCell ref="MIO19:MIR19"/>
    <mergeCell ref="MIS19:MIV19"/>
    <mergeCell ref="MIW19:MIZ19"/>
    <mergeCell ref="MJA19:MJD19"/>
    <mergeCell ref="MJE19:MJH19"/>
    <mergeCell ref="MJI19:MJL19"/>
    <mergeCell ref="MJM19:MJP19"/>
    <mergeCell ref="MJQ19:MJT19"/>
    <mergeCell ref="MJU19:MJX19"/>
    <mergeCell ref="MJY19:MKB19"/>
    <mergeCell ref="MKC19:MKF19"/>
    <mergeCell ref="MKG19:MKJ19"/>
    <mergeCell ref="MKK19:MKN19"/>
    <mergeCell ref="MKO19:MKR19"/>
    <mergeCell ref="MKS19:MKV19"/>
    <mergeCell ref="MKW19:MKZ19"/>
    <mergeCell ref="MLA19:MLD19"/>
    <mergeCell ref="MLE19:MLH19"/>
    <mergeCell ref="MLI19:MLL19"/>
    <mergeCell ref="MLM19:MLP19"/>
    <mergeCell ref="MLQ19:MLT19"/>
    <mergeCell ref="MLU19:MLX19"/>
    <mergeCell ref="MLY19:MMB19"/>
    <mergeCell ref="MMC19:MMF19"/>
    <mergeCell ref="MMG19:MMJ19"/>
    <mergeCell ref="MMK19:MMN19"/>
    <mergeCell ref="MMO19:MMR19"/>
    <mergeCell ref="MMS19:MMV19"/>
    <mergeCell ref="MMW19:MMZ19"/>
    <mergeCell ref="MNA19:MND19"/>
    <mergeCell ref="MNE19:MNH19"/>
    <mergeCell ref="MNI19:MNL19"/>
    <mergeCell ref="MNM19:MNP19"/>
    <mergeCell ref="MNQ19:MNT19"/>
    <mergeCell ref="MNU19:MNX19"/>
    <mergeCell ref="MNY19:MOB19"/>
    <mergeCell ref="MOC19:MOF19"/>
    <mergeCell ref="MOG19:MOJ19"/>
    <mergeCell ref="MOK19:MON19"/>
    <mergeCell ref="MOO19:MOR19"/>
    <mergeCell ref="MOS19:MOV19"/>
    <mergeCell ref="MOW19:MOZ19"/>
    <mergeCell ref="MPA19:MPD19"/>
    <mergeCell ref="MPE19:MPH19"/>
    <mergeCell ref="MPI19:MPL19"/>
    <mergeCell ref="MPM19:MPP19"/>
    <mergeCell ref="MPQ19:MPT19"/>
    <mergeCell ref="MPU19:MPX19"/>
    <mergeCell ref="MPY19:MQB19"/>
    <mergeCell ref="MQC19:MQF19"/>
    <mergeCell ref="MQG19:MQJ19"/>
    <mergeCell ref="MQK19:MQN19"/>
    <mergeCell ref="MQO19:MQR19"/>
    <mergeCell ref="MQS19:MQV19"/>
    <mergeCell ref="MQW19:MQZ19"/>
    <mergeCell ref="MRA19:MRD19"/>
    <mergeCell ref="MRE19:MRH19"/>
    <mergeCell ref="MRI19:MRL19"/>
    <mergeCell ref="MRM19:MRP19"/>
    <mergeCell ref="MRQ19:MRT19"/>
    <mergeCell ref="MRU19:MRX19"/>
    <mergeCell ref="MRY19:MSB19"/>
    <mergeCell ref="MSC19:MSF19"/>
    <mergeCell ref="MSG19:MSJ19"/>
    <mergeCell ref="MSK19:MSN19"/>
    <mergeCell ref="MSO19:MSR19"/>
    <mergeCell ref="MSS19:MSV19"/>
    <mergeCell ref="MSW19:MSZ19"/>
    <mergeCell ref="MTA19:MTD19"/>
    <mergeCell ref="MTE19:MTH19"/>
    <mergeCell ref="MTI19:MTL19"/>
    <mergeCell ref="MTM19:MTP19"/>
    <mergeCell ref="MTQ19:MTT19"/>
    <mergeCell ref="MTU19:MTX19"/>
    <mergeCell ref="MTY19:MUB19"/>
    <mergeCell ref="MUC19:MUF19"/>
    <mergeCell ref="MUG19:MUJ19"/>
    <mergeCell ref="MUK19:MUN19"/>
    <mergeCell ref="MUO19:MUR19"/>
    <mergeCell ref="MUS19:MUV19"/>
    <mergeCell ref="MUW19:MUZ19"/>
    <mergeCell ref="MVA19:MVD19"/>
    <mergeCell ref="MVE19:MVH19"/>
    <mergeCell ref="MVI19:MVL19"/>
    <mergeCell ref="MVM19:MVP19"/>
    <mergeCell ref="MVQ19:MVT19"/>
    <mergeCell ref="MVU19:MVX19"/>
    <mergeCell ref="MVY19:MWB19"/>
    <mergeCell ref="MWC19:MWF19"/>
    <mergeCell ref="MWG19:MWJ19"/>
    <mergeCell ref="MWK19:MWN19"/>
    <mergeCell ref="MWO19:MWR19"/>
    <mergeCell ref="MWS19:MWV19"/>
    <mergeCell ref="MWW19:MWZ19"/>
    <mergeCell ref="MXA19:MXD19"/>
    <mergeCell ref="MXE19:MXH19"/>
    <mergeCell ref="MXI19:MXL19"/>
    <mergeCell ref="MXM19:MXP19"/>
    <mergeCell ref="MXQ19:MXT19"/>
    <mergeCell ref="MXU19:MXX19"/>
    <mergeCell ref="MXY19:MYB19"/>
    <mergeCell ref="MYC19:MYF19"/>
    <mergeCell ref="MYG19:MYJ19"/>
    <mergeCell ref="MYK19:MYN19"/>
    <mergeCell ref="MYO19:MYR19"/>
    <mergeCell ref="MYS19:MYV19"/>
    <mergeCell ref="MYW19:MYZ19"/>
    <mergeCell ref="MZA19:MZD19"/>
    <mergeCell ref="MZE19:MZH19"/>
    <mergeCell ref="MZI19:MZL19"/>
    <mergeCell ref="MZM19:MZP19"/>
    <mergeCell ref="MZQ19:MZT19"/>
    <mergeCell ref="MZU19:MZX19"/>
    <mergeCell ref="MZY19:NAB19"/>
    <mergeCell ref="NAC19:NAF19"/>
    <mergeCell ref="NAG19:NAJ19"/>
    <mergeCell ref="NAK19:NAN19"/>
    <mergeCell ref="NAO19:NAR19"/>
    <mergeCell ref="NAS19:NAV19"/>
    <mergeCell ref="NAW19:NAZ19"/>
    <mergeCell ref="NBA19:NBD19"/>
    <mergeCell ref="NBE19:NBH19"/>
    <mergeCell ref="NBI19:NBL19"/>
    <mergeCell ref="NBM19:NBP19"/>
    <mergeCell ref="NBQ19:NBT19"/>
    <mergeCell ref="NBU19:NBX19"/>
    <mergeCell ref="NBY19:NCB19"/>
    <mergeCell ref="NCC19:NCF19"/>
    <mergeCell ref="NCG19:NCJ19"/>
    <mergeCell ref="NCK19:NCN19"/>
    <mergeCell ref="NCO19:NCR19"/>
    <mergeCell ref="NCS19:NCV19"/>
    <mergeCell ref="NCW19:NCZ19"/>
    <mergeCell ref="NDA19:NDD19"/>
    <mergeCell ref="NDE19:NDH19"/>
    <mergeCell ref="NDI19:NDL19"/>
    <mergeCell ref="NDM19:NDP19"/>
    <mergeCell ref="NDQ19:NDT19"/>
    <mergeCell ref="NDU19:NDX19"/>
    <mergeCell ref="NDY19:NEB19"/>
    <mergeCell ref="NEC19:NEF19"/>
    <mergeCell ref="NEG19:NEJ19"/>
    <mergeCell ref="NEK19:NEN19"/>
    <mergeCell ref="NEO19:NER19"/>
    <mergeCell ref="NES19:NEV19"/>
    <mergeCell ref="NEW19:NEZ19"/>
    <mergeCell ref="NFA19:NFD19"/>
    <mergeCell ref="NFE19:NFH19"/>
    <mergeCell ref="NFI19:NFL19"/>
    <mergeCell ref="NFM19:NFP19"/>
    <mergeCell ref="NFQ19:NFT19"/>
    <mergeCell ref="NFU19:NFX19"/>
    <mergeCell ref="NFY19:NGB19"/>
    <mergeCell ref="NGC19:NGF19"/>
    <mergeCell ref="NGG19:NGJ19"/>
    <mergeCell ref="NGK19:NGN19"/>
    <mergeCell ref="NGO19:NGR19"/>
    <mergeCell ref="NGS19:NGV19"/>
    <mergeCell ref="NGW19:NGZ19"/>
    <mergeCell ref="NHA19:NHD19"/>
    <mergeCell ref="NHE19:NHH19"/>
    <mergeCell ref="NHI19:NHL19"/>
    <mergeCell ref="NHM19:NHP19"/>
    <mergeCell ref="NHQ19:NHT19"/>
    <mergeCell ref="NHU19:NHX19"/>
    <mergeCell ref="NHY19:NIB19"/>
    <mergeCell ref="NIC19:NIF19"/>
    <mergeCell ref="NIG19:NIJ19"/>
    <mergeCell ref="NIK19:NIN19"/>
    <mergeCell ref="NIO19:NIR19"/>
    <mergeCell ref="NIS19:NIV19"/>
    <mergeCell ref="NIW19:NIZ19"/>
    <mergeCell ref="NJA19:NJD19"/>
    <mergeCell ref="NJE19:NJH19"/>
    <mergeCell ref="NJI19:NJL19"/>
    <mergeCell ref="NJM19:NJP19"/>
    <mergeCell ref="NJQ19:NJT19"/>
    <mergeCell ref="NJU19:NJX19"/>
    <mergeCell ref="NJY19:NKB19"/>
    <mergeCell ref="NKC19:NKF19"/>
    <mergeCell ref="NKG19:NKJ19"/>
    <mergeCell ref="NKK19:NKN19"/>
    <mergeCell ref="NKO19:NKR19"/>
    <mergeCell ref="NKS19:NKV19"/>
    <mergeCell ref="NKW19:NKZ19"/>
    <mergeCell ref="NLA19:NLD19"/>
    <mergeCell ref="NLE19:NLH19"/>
    <mergeCell ref="NLI19:NLL19"/>
    <mergeCell ref="NLM19:NLP19"/>
    <mergeCell ref="NLQ19:NLT19"/>
    <mergeCell ref="NLU19:NLX19"/>
    <mergeCell ref="NLY19:NMB19"/>
    <mergeCell ref="NMC19:NMF19"/>
    <mergeCell ref="NMG19:NMJ19"/>
    <mergeCell ref="NMK19:NMN19"/>
    <mergeCell ref="NMO19:NMR19"/>
    <mergeCell ref="NMS19:NMV19"/>
    <mergeCell ref="NMW19:NMZ19"/>
    <mergeCell ref="NNA19:NND19"/>
    <mergeCell ref="NNE19:NNH19"/>
    <mergeCell ref="NNI19:NNL19"/>
    <mergeCell ref="NNM19:NNP19"/>
    <mergeCell ref="NNQ19:NNT19"/>
    <mergeCell ref="NNU19:NNX19"/>
    <mergeCell ref="NNY19:NOB19"/>
    <mergeCell ref="NOC19:NOF19"/>
    <mergeCell ref="NOG19:NOJ19"/>
    <mergeCell ref="NOK19:NON19"/>
    <mergeCell ref="NOO19:NOR19"/>
    <mergeCell ref="NOS19:NOV19"/>
    <mergeCell ref="NOW19:NOZ19"/>
    <mergeCell ref="NPA19:NPD19"/>
    <mergeCell ref="NPE19:NPH19"/>
    <mergeCell ref="NPI19:NPL19"/>
    <mergeCell ref="NPM19:NPP19"/>
    <mergeCell ref="NPQ19:NPT19"/>
    <mergeCell ref="NPU19:NPX19"/>
    <mergeCell ref="NPY19:NQB19"/>
    <mergeCell ref="NQC19:NQF19"/>
    <mergeCell ref="NQG19:NQJ19"/>
    <mergeCell ref="NQK19:NQN19"/>
    <mergeCell ref="NQO19:NQR19"/>
    <mergeCell ref="NQS19:NQV19"/>
    <mergeCell ref="NQW19:NQZ19"/>
    <mergeCell ref="NRA19:NRD19"/>
    <mergeCell ref="NRE19:NRH19"/>
    <mergeCell ref="NRI19:NRL19"/>
    <mergeCell ref="NRM19:NRP19"/>
    <mergeCell ref="NRQ19:NRT19"/>
    <mergeCell ref="NRU19:NRX19"/>
    <mergeCell ref="NRY19:NSB19"/>
    <mergeCell ref="NSC19:NSF19"/>
    <mergeCell ref="NSG19:NSJ19"/>
    <mergeCell ref="NSK19:NSN19"/>
    <mergeCell ref="NSO19:NSR19"/>
    <mergeCell ref="NSS19:NSV19"/>
    <mergeCell ref="NSW19:NSZ19"/>
    <mergeCell ref="NTA19:NTD19"/>
    <mergeCell ref="NTE19:NTH19"/>
    <mergeCell ref="NTI19:NTL19"/>
    <mergeCell ref="NTM19:NTP19"/>
    <mergeCell ref="NTQ19:NTT19"/>
    <mergeCell ref="NTU19:NTX19"/>
    <mergeCell ref="NTY19:NUB19"/>
    <mergeCell ref="NUC19:NUF19"/>
    <mergeCell ref="NUG19:NUJ19"/>
    <mergeCell ref="NUK19:NUN19"/>
    <mergeCell ref="NUO19:NUR19"/>
    <mergeCell ref="NUS19:NUV19"/>
    <mergeCell ref="NUW19:NUZ19"/>
    <mergeCell ref="NVA19:NVD19"/>
    <mergeCell ref="NVE19:NVH19"/>
    <mergeCell ref="NVI19:NVL19"/>
    <mergeCell ref="NVM19:NVP19"/>
    <mergeCell ref="NVQ19:NVT19"/>
    <mergeCell ref="NVU19:NVX19"/>
    <mergeCell ref="NVY19:NWB19"/>
    <mergeCell ref="NWC19:NWF19"/>
    <mergeCell ref="NWG19:NWJ19"/>
    <mergeCell ref="NWK19:NWN19"/>
    <mergeCell ref="NWO19:NWR19"/>
    <mergeCell ref="NWS19:NWV19"/>
    <mergeCell ref="NWW19:NWZ19"/>
    <mergeCell ref="NXA19:NXD19"/>
    <mergeCell ref="NXE19:NXH19"/>
    <mergeCell ref="NXI19:NXL19"/>
    <mergeCell ref="NXM19:NXP19"/>
    <mergeCell ref="NXQ19:NXT19"/>
    <mergeCell ref="NXU19:NXX19"/>
    <mergeCell ref="NXY19:NYB19"/>
    <mergeCell ref="NYC19:NYF19"/>
    <mergeCell ref="NYG19:NYJ19"/>
    <mergeCell ref="NYK19:NYN19"/>
    <mergeCell ref="NYO19:NYR19"/>
    <mergeCell ref="NYS19:NYV19"/>
    <mergeCell ref="NYW19:NYZ19"/>
    <mergeCell ref="NZA19:NZD19"/>
    <mergeCell ref="NZE19:NZH19"/>
    <mergeCell ref="NZI19:NZL19"/>
    <mergeCell ref="NZM19:NZP19"/>
    <mergeCell ref="NZQ19:NZT19"/>
    <mergeCell ref="NZU19:NZX19"/>
    <mergeCell ref="NZY19:OAB19"/>
    <mergeCell ref="OAC19:OAF19"/>
    <mergeCell ref="OAG19:OAJ19"/>
    <mergeCell ref="OAK19:OAN19"/>
    <mergeCell ref="OAO19:OAR19"/>
    <mergeCell ref="OAS19:OAV19"/>
    <mergeCell ref="OAW19:OAZ19"/>
    <mergeCell ref="OBA19:OBD19"/>
    <mergeCell ref="OBE19:OBH19"/>
    <mergeCell ref="OBI19:OBL19"/>
    <mergeCell ref="OBM19:OBP19"/>
    <mergeCell ref="OBQ19:OBT19"/>
    <mergeCell ref="OBU19:OBX19"/>
    <mergeCell ref="OBY19:OCB19"/>
    <mergeCell ref="OCC19:OCF19"/>
    <mergeCell ref="OCG19:OCJ19"/>
    <mergeCell ref="OCK19:OCN19"/>
    <mergeCell ref="OCO19:OCR19"/>
    <mergeCell ref="OCS19:OCV19"/>
    <mergeCell ref="OCW19:OCZ19"/>
    <mergeCell ref="ODA19:ODD19"/>
    <mergeCell ref="ODE19:ODH19"/>
    <mergeCell ref="ODI19:ODL19"/>
    <mergeCell ref="ODM19:ODP19"/>
    <mergeCell ref="ODQ19:ODT19"/>
    <mergeCell ref="ODU19:ODX19"/>
    <mergeCell ref="ODY19:OEB19"/>
    <mergeCell ref="OEC19:OEF19"/>
    <mergeCell ref="OEG19:OEJ19"/>
    <mergeCell ref="OEK19:OEN19"/>
    <mergeCell ref="OEO19:OER19"/>
    <mergeCell ref="OES19:OEV19"/>
    <mergeCell ref="OEW19:OEZ19"/>
    <mergeCell ref="OFA19:OFD19"/>
    <mergeCell ref="OFE19:OFH19"/>
    <mergeCell ref="OFI19:OFL19"/>
    <mergeCell ref="OFM19:OFP19"/>
    <mergeCell ref="OFQ19:OFT19"/>
    <mergeCell ref="OFU19:OFX19"/>
    <mergeCell ref="OFY19:OGB19"/>
    <mergeCell ref="OGC19:OGF19"/>
    <mergeCell ref="OGG19:OGJ19"/>
    <mergeCell ref="OGK19:OGN19"/>
    <mergeCell ref="OGO19:OGR19"/>
    <mergeCell ref="OGS19:OGV19"/>
    <mergeCell ref="OGW19:OGZ19"/>
    <mergeCell ref="OHA19:OHD19"/>
    <mergeCell ref="OHE19:OHH19"/>
    <mergeCell ref="OHI19:OHL19"/>
    <mergeCell ref="OHM19:OHP19"/>
    <mergeCell ref="OHQ19:OHT19"/>
    <mergeCell ref="OHU19:OHX19"/>
    <mergeCell ref="OHY19:OIB19"/>
    <mergeCell ref="OIC19:OIF19"/>
    <mergeCell ref="OIG19:OIJ19"/>
    <mergeCell ref="OIK19:OIN19"/>
    <mergeCell ref="OIO19:OIR19"/>
    <mergeCell ref="OIS19:OIV19"/>
    <mergeCell ref="OIW19:OIZ19"/>
    <mergeCell ref="OJA19:OJD19"/>
    <mergeCell ref="OJE19:OJH19"/>
    <mergeCell ref="OJI19:OJL19"/>
    <mergeCell ref="OJM19:OJP19"/>
    <mergeCell ref="OJQ19:OJT19"/>
    <mergeCell ref="OJU19:OJX19"/>
    <mergeCell ref="OJY19:OKB19"/>
    <mergeCell ref="OKC19:OKF19"/>
    <mergeCell ref="OKG19:OKJ19"/>
    <mergeCell ref="OKK19:OKN19"/>
    <mergeCell ref="OKO19:OKR19"/>
    <mergeCell ref="OKS19:OKV19"/>
    <mergeCell ref="OKW19:OKZ19"/>
    <mergeCell ref="OLA19:OLD19"/>
    <mergeCell ref="OLE19:OLH19"/>
    <mergeCell ref="OLI19:OLL19"/>
    <mergeCell ref="OLM19:OLP19"/>
    <mergeCell ref="OLQ19:OLT19"/>
    <mergeCell ref="OLU19:OLX19"/>
    <mergeCell ref="OLY19:OMB19"/>
    <mergeCell ref="OMC19:OMF19"/>
    <mergeCell ref="OMG19:OMJ19"/>
    <mergeCell ref="OMK19:OMN19"/>
    <mergeCell ref="OMO19:OMR19"/>
    <mergeCell ref="OMS19:OMV19"/>
    <mergeCell ref="OMW19:OMZ19"/>
    <mergeCell ref="ONA19:OND19"/>
    <mergeCell ref="ONE19:ONH19"/>
    <mergeCell ref="ONI19:ONL19"/>
    <mergeCell ref="ONM19:ONP19"/>
    <mergeCell ref="ONQ19:ONT19"/>
    <mergeCell ref="ONU19:ONX19"/>
    <mergeCell ref="ONY19:OOB19"/>
    <mergeCell ref="OOC19:OOF19"/>
    <mergeCell ref="OOG19:OOJ19"/>
    <mergeCell ref="OOK19:OON19"/>
    <mergeCell ref="OOO19:OOR19"/>
    <mergeCell ref="OOS19:OOV19"/>
    <mergeCell ref="OOW19:OOZ19"/>
    <mergeCell ref="OPA19:OPD19"/>
    <mergeCell ref="OPE19:OPH19"/>
    <mergeCell ref="OPI19:OPL19"/>
    <mergeCell ref="OPM19:OPP19"/>
    <mergeCell ref="OPQ19:OPT19"/>
    <mergeCell ref="OPU19:OPX19"/>
    <mergeCell ref="OPY19:OQB19"/>
    <mergeCell ref="OQC19:OQF19"/>
    <mergeCell ref="OQG19:OQJ19"/>
    <mergeCell ref="OQK19:OQN19"/>
    <mergeCell ref="OQO19:OQR19"/>
    <mergeCell ref="OQS19:OQV19"/>
    <mergeCell ref="OQW19:OQZ19"/>
    <mergeCell ref="ORA19:ORD19"/>
    <mergeCell ref="ORE19:ORH19"/>
    <mergeCell ref="ORI19:ORL19"/>
    <mergeCell ref="ORM19:ORP19"/>
    <mergeCell ref="ORQ19:ORT19"/>
    <mergeCell ref="ORU19:ORX19"/>
    <mergeCell ref="ORY19:OSB19"/>
    <mergeCell ref="OSC19:OSF19"/>
    <mergeCell ref="OSG19:OSJ19"/>
    <mergeCell ref="OSK19:OSN19"/>
    <mergeCell ref="OSO19:OSR19"/>
    <mergeCell ref="OSS19:OSV19"/>
    <mergeCell ref="OSW19:OSZ19"/>
    <mergeCell ref="OTA19:OTD19"/>
    <mergeCell ref="OTE19:OTH19"/>
    <mergeCell ref="OTI19:OTL19"/>
    <mergeCell ref="OTM19:OTP19"/>
    <mergeCell ref="OTQ19:OTT19"/>
    <mergeCell ref="OTU19:OTX19"/>
    <mergeCell ref="OTY19:OUB19"/>
    <mergeCell ref="OUC19:OUF19"/>
    <mergeCell ref="OUG19:OUJ19"/>
    <mergeCell ref="OUK19:OUN19"/>
    <mergeCell ref="OUO19:OUR19"/>
    <mergeCell ref="OUS19:OUV19"/>
    <mergeCell ref="OUW19:OUZ19"/>
    <mergeCell ref="OVA19:OVD19"/>
    <mergeCell ref="OVE19:OVH19"/>
    <mergeCell ref="OVI19:OVL19"/>
    <mergeCell ref="OVM19:OVP19"/>
    <mergeCell ref="OVQ19:OVT19"/>
    <mergeCell ref="OVU19:OVX19"/>
    <mergeCell ref="OVY19:OWB19"/>
    <mergeCell ref="OWC19:OWF19"/>
    <mergeCell ref="OWG19:OWJ19"/>
    <mergeCell ref="OWK19:OWN19"/>
    <mergeCell ref="OWO19:OWR19"/>
    <mergeCell ref="OWS19:OWV19"/>
    <mergeCell ref="OWW19:OWZ19"/>
    <mergeCell ref="OXA19:OXD19"/>
    <mergeCell ref="OXE19:OXH19"/>
    <mergeCell ref="OXI19:OXL19"/>
    <mergeCell ref="OXM19:OXP19"/>
    <mergeCell ref="OXQ19:OXT19"/>
    <mergeCell ref="OXU19:OXX19"/>
    <mergeCell ref="OXY19:OYB19"/>
    <mergeCell ref="OYC19:OYF19"/>
    <mergeCell ref="OYG19:OYJ19"/>
    <mergeCell ref="OYK19:OYN19"/>
    <mergeCell ref="OYO19:OYR19"/>
    <mergeCell ref="OYS19:OYV19"/>
    <mergeCell ref="OYW19:OYZ19"/>
    <mergeCell ref="OZA19:OZD19"/>
    <mergeCell ref="OZE19:OZH19"/>
    <mergeCell ref="OZI19:OZL19"/>
    <mergeCell ref="OZM19:OZP19"/>
    <mergeCell ref="OZQ19:OZT19"/>
    <mergeCell ref="OZU19:OZX19"/>
    <mergeCell ref="OZY19:PAB19"/>
    <mergeCell ref="PAC19:PAF19"/>
    <mergeCell ref="PAG19:PAJ19"/>
    <mergeCell ref="PAK19:PAN19"/>
    <mergeCell ref="PAO19:PAR19"/>
    <mergeCell ref="PAS19:PAV19"/>
    <mergeCell ref="PAW19:PAZ19"/>
    <mergeCell ref="PBA19:PBD19"/>
    <mergeCell ref="PBE19:PBH19"/>
    <mergeCell ref="PBI19:PBL19"/>
    <mergeCell ref="PBM19:PBP19"/>
    <mergeCell ref="PBQ19:PBT19"/>
    <mergeCell ref="PBU19:PBX19"/>
    <mergeCell ref="PBY19:PCB19"/>
    <mergeCell ref="PCC19:PCF19"/>
    <mergeCell ref="PCG19:PCJ19"/>
    <mergeCell ref="PCK19:PCN19"/>
    <mergeCell ref="PCO19:PCR19"/>
    <mergeCell ref="PCS19:PCV19"/>
    <mergeCell ref="PCW19:PCZ19"/>
    <mergeCell ref="PDA19:PDD19"/>
    <mergeCell ref="PDE19:PDH19"/>
    <mergeCell ref="PDI19:PDL19"/>
    <mergeCell ref="PDM19:PDP19"/>
    <mergeCell ref="PDQ19:PDT19"/>
    <mergeCell ref="PDU19:PDX19"/>
    <mergeCell ref="PDY19:PEB19"/>
    <mergeCell ref="PEC19:PEF19"/>
    <mergeCell ref="PEG19:PEJ19"/>
    <mergeCell ref="PEK19:PEN19"/>
    <mergeCell ref="PEO19:PER19"/>
    <mergeCell ref="PES19:PEV19"/>
    <mergeCell ref="PEW19:PEZ19"/>
    <mergeCell ref="PFA19:PFD19"/>
    <mergeCell ref="PFE19:PFH19"/>
    <mergeCell ref="PFI19:PFL19"/>
    <mergeCell ref="PFM19:PFP19"/>
    <mergeCell ref="PFQ19:PFT19"/>
    <mergeCell ref="PFU19:PFX19"/>
    <mergeCell ref="PFY19:PGB19"/>
    <mergeCell ref="PGC19:PGF19"/>
    <mergeCell ref="PGG19:PGJ19"/>
    <mergeCell ref="PGK19:PGN19"/>
    <mergeCell ref="PGO19:PGR19"/>
    <mergeCell ref="PGS19:PGV19"/>
    <mergeCell ref="PGW19:PGZ19"/>
    <mergeCell ref="PHA19:PHD19"/>
    <mergeCell ref="PHE19:PHH19"/>
    <mergeCell ref="PHI19:PHL19"/>
    <mergeCell ref="PHM19:PHP19"/>
    <mergeCell ref="PHQ19:PHT19"/>
    <mergeCell ref="PHU19:PHX19"/>
    <mergeCell ref="PHY19:PIB19"/>
    <mergeCell ref="PIC19:PIF19"/>
    <mergeCell ref="PIG19:PIJ19"/>
    <mergeCell ref="PIK19:PIN19"/>
    <mergeCell ref="PIO19:PIR19"/>
    <mergeCell ref="PIS19:PIV19"/>
    <mergeCell ref="PIW19:PIZ19"/>
    <mergeCell ref="PJA19:PJD19"/>
    <mergeCell ref="PJE19:PJH19"/>
    <mergeCell ref="PJI19:PJL19"/>
    <mergeCell ref="PJM19:PJP19"/>
    <mergeCell ref="PJQ19:PJT19"/>
    <mergeCell ref="PJU19:PJX19"/>
    <mergeCell ref="PJY19:PKB19"/>
    <mergeCell ref="PKC19:PKF19"/>
    <mergeCell ref="PKG19:PKJ19"/>
    <mergeCell ref="PKK19:PKN19"/>
    <mergeCell ref="PKO19:PKR19"/>
    <mergeCell ref="PKS19:PKV19"/>
    <mergeCell ref="PKW19:PKZ19"/>
    <mergeCell ref="PLA19:PLD19"/>
    <mergeCell ref="PLE19:PLH19"/>
    <mergeCell ref="PLI19:PLL19"/>
    <mergeCell ref="PLM19:PLP19"/>
    <mergeCell ref="PLQ19:PLT19"/>
    <mergeCell ref="PLU19:PLX19"/>
    <mergeCell ref="PLY19:PMB19"/>
    <mergeCell ref="PMC19:PMF19"/>
    <mergeCell ref="PMG19:PMJ19"/>
    <mergeCell ref="PMK19:PMN19"/>
    <mergeCell ref="PMO19:PMR19"/>
    <mergeCell ref="PMS19:PMV19"/>
    <mergeCell ref="PMW19:PMZ19"/>
    <mergeCell ref="PNA19:PND19"/>
    <mergeCell ref="PNE19:PNH19"/>
    <mergeCell ref="PNI19:PNL19"/>
    <mergeCell ref="PNM19:PNP19"/>
    <mergeCell ref="PNQ19:PNT19"/>
    <mergeCell ref="PNU19:PNX19"/>
    <mergeCell ref="PNY19:POB19"/>
    <mergeCell ref="POC19:POF19"/>
    <mergeCell ref="POG19:POJ19"/>
    <mergeCell ref="POK19:PON19"/>
    <mergeCell ref="POO19:POR19"/>
    <mergeCell ref="POS19:POV19"/>
    <mergeCell ref="POW19:POZ19"/>
    <mergeCell ref="PPA19:PPD19"/>
    <mergeCell ref="PPE19:PPH19"/>
    <mergeCell ref="PPI19:PPL19"/>
    <mergeCell ref="PPM19:PPP19"/>
    <mergeCell ref="PPQ19:PPT19"/>
    <mergeCell ref="PPU19:PPX19"/>
    <mergeCell ref="PPY19:PQB19"/>
    <mergeCell ref="PQC19:PQF19"/>
    <mergeCell ref="PQG19:PQJ19"/>
    <mergeCell ref="PQK19:PQN19"/>
    <mergeCell ref="PQO19:PQR19"/>
    <mergeCell ref="PQS19:PQV19"/>
    <mergeCell ref="PQW19:PQZ19"/>
    <mergeCell ref="PRA19:PRD19"/>
    <mergeCell ref="PRE19:PRH19"/>
    <mergeCell ref="PRI19:PRL19"/>
    <mergeCell ref="PRM19:PRP19"/>
    <mergeCell ref="PRQ19:PRT19"/>
    <mergeCell ref="PRU19:PRX19"/>
    <mergeCell ref="PRY19:PSB19"/>
    <mergeCell ref="PSC19:PSF19"/>
    <mergeCell ref="PSG19:PSJ19"/>
    <mergeCell ref="PSK19:PSN19"/>
    <mergeCell ref="PSO19:PSR19"/>
    <mergeCell ref="PSS19:PSV19"/>
    <mergeCell ref="PSW19:PSZ19"/>
    <mergeCell ref="PTA19:PTD19"/>
    <mergeCell ref="PTE19:PTH19"/>
    <mergeCell ref="PTI19:PTL19"/>
    <mergeCell ref="PTM19:PTP19"/>
    <mergeCell ref="PTQ19:PTT19"/>
    <mergeCell ref="PTU19:PTX19"/>
    <mergeCell ref="PTY19:PUB19"/>
    <mergeCell ref="PUC19:PUF19"/>
    <mergeCell ref="PUG19:PUJ19"/>
    <mergeCell ref="PUK19:PUN19"/>
    <mergeCell ref="PUO19:PUR19"/>
    <mergeCell ref="PUS19:PUV19"/>
    <mergeCell ref="PUW19:PUZ19"/>
    <mergeCell ref="PVA19:PVD19"/>
    <mergeCell ref="PVE19:PVH19"/>
    <mergeCell ref="PVI19:PVL19"/>
    <mergeCell ref="PVM19:PVP19"/>
    <mergeCell ref="PVQ19:PVT19"/>
    <mergeCell ref="PVU19:PVX19"/>
    <mergeCell ref="PVY19:PWB19"/>
    <mergeCell ref="PWC19:PWF19"/>
    <mergeCell ref="PWG19:PWJ19"/>
    <mergeCell ref="PWK19:PWN19"/>
    <mergeCell ref="PWO19:PWR19"/>
    <mergeCell ref="PWS19:PWV19"/>
    <mergeCell ref="PWW19:PWZ19"/>
    <mergeCell ref="PXA19:PXD19"/>
    <mergeCell ref="PXE19:PXH19"/>
    <mergeCell ref="PXI19:PXL19"/>
    <mergeCell ref="PXM19:PXP19"/>
    <mergeCell ref="PXQ19:PXT19"/>
    <mergeCell ref="PXU19:PXX19"/>
    <mergeCell ref="PXY19:PYB19"/>
    <mergeCell ref="PYC19:PYF19"/>
    <mergeCell ref="PYG19:PYJ19"/>
    <mergeCell ref="PYK19:PYN19"/>
    <mergeCell ref="PYO19:PYR19"/>
    <mergeCell ref="PYS19:PYV19"/>
    <mergeCell ref="PYW19:PYZ19"/>
    <mergeCell ref="PZA19:PZD19"/>
    <mergeCell ref="PZE19:PZH19"/>
    <mergeCell ref="PZI19:PZL19"/>
    <mergeCell ref="PZM19:PZP19"/>
    <mergeCell ref="PZQ19:PZT19"/>
    <mergeCell ref="PZU19:PZX19"/>
    <mergeCell ref="PZY19:QAB19"/>
    <mergeCell ref="QAC19:QAF19"/>
    <mergeCell ref="QAG19:QAJ19"/>
    <mergeCell ref="QAK19:QAN19"/>
    <mergeCell ref="QAO19:QAR19"/>
    <mergeCell ref="QAS19:QAV19"/>
    <mergeCell ref="QAW19:QAZ19"/>
    <mergeCell ref="QBA19:QBD19"/>
    <mergeCell ref="QBE19:QBH19"/>
    <mergeCell ref="QBI19:QBL19"/>
    <mergeCell ref="QBM19:QBP19"/>
    <mergeCell ref="QBQ19:QBT19"/>
    <mergeCell ref="QBU19:QBX19"/>
    <mergeCell ref="QBY19:QCB19"/>
    <mergeCell ref="QCC19:QCF19"/>
    <mergeCell ref="QCG19:QCJ19"/>
    <mergeCell ref="QCK19:QCN19"/>
    <mergeCell ref="QCO19:QCR19"/>
    <mergeCell ref="QCS19:QCV19"/>
    <mergeCell ref="QCW19:QCZ19"/>
    <mergeCell ref="QDA19:QDD19"/>
    <mergeCell ref="QDE19:QDH19"/>
    <mergeCell ref="QDI19:QDL19"/>
    <mergeCell ref="QDM19:QDP19"/>
    <mergeCell ref="QDQ19:QDT19"/>
    <mergeCell ref="QDU19:QDX19"/>
    <mergeCell ref="QDY19:QEB19"/>
    <mergeCell ref="QEC19:QEF19"/>
    <mergeCell ref="QEG19:QEJ19"/>
    <mergeCell ref="QEK19:QEN19"/>
    <mergeCell ref="QEO19:QER19"/>
    <mergeCell ref="QES19:QEV19"/>
    <mergeCell ref="QEW19:QEZ19"/>
    <mergeCell ref="QFA19:QFD19"/>
    <mergeCell ref="QFE19:QFH19"/>
    <mergeCell ref="QFI19:QFL19"/>
    <mergeCell ref="QFM19:QFP19"/>
    <mergeCell ref="QFQ19:QFT19"/>
    <mergeCell ref="QFU19:QFX19"/>
    <mergeCell ref="QFY19:QGB19"/>
    <mergeCell ref="QGC19:QGF19"/>
    <mergeCell ref="QGG19:QGJ19"/>
    <mergeCell ref="QGK19:QGN19"/>
    <mergeCell ref="QGO19:QGR19"/>
    <mergeCell ref="QGS19:QGV19"/>
    <mergeCell ref="QGW19:QGZ19"/>
    <mergeCell ref="QHA19:QHD19"/>
    <mergeCell ref="QHE19:QHH19"/>
    <mergeCell ref="QHI19:QHL19"/>
    <mergeCell ref="QHM19:QHP19"/>
    <mergeCell ref="QHQ19:QHT19"/>
    <mergeCell ref="QHU19:QHX19"/>
    <mergeCell ref="QHY19:QIB19"/>
    <mergeCell ref="QIC19:QIF19"/>
    <mergeCell ref="QIG19:QIJ19"/>
    <mergeCell ref="QIK19:QIN19"/>
    <mergeCell ref="QIO19:QIR19"/>
    <mergeCell ref="QIS19:QIV19"/>
    <mergeCell ref="QIW19:QIZ19"/>
    <mergeCell ref="QJA19:QJD19"/>
    <mergeCell ref="QJE19:QJH19"/>
    <mergeCell ref="QJI19:QJL19"/>
    <mergeCell ref="QJM19:QJP19"/>
    <mergeCell ref="QJQ19:QJT19"/>
    <mergeCell ref="QJU19:QJX19"/>
    <mergeCell ref="QJY19:QKB19"/>
    <mergeCell ref="QKC19:QKF19"/>
    <mergeCell ref="QKG19:QKJ19"/>
    <mergeCell ref="QKK19:QKN19"/>
    <mergeCell ref="QKO19:QKR19"/>
    <mergeCell ref="QKS19:QKV19"/>
    <mergeCell ref="QKW19:QKZ19"/>
    <mergeCell ref="QLA19:QLD19"/>
    <mergeCell ref="QLE19:QLH19"/>
    <mergeCell ref="QLI19:QLL19"/>
    <mergeCell ref="QLM19:QLP19"/>
    <mergeCell ref="QLQ19:QLT19"/>
    <mergeCell ref="QLU19:QLX19"/>
    <mergeCell ref="QLY19:QMB19"/>
    <mergeCell ref="QMC19:QMF19"/>
    <mergeCell ref="QMG19:QMJ19"/>
    <mergeCell ref="QMK19:QMN19"/>
    <mergeCell ref="QMO19:QMR19"/>
    <mergeCell ref="QMS19:QMV19"/>
    <mergeCell ref="QMW19:QMZ19"/>
    <mergeCell ref="QNA19:QND19"/>
    <mergeCell ref="QNE19:QNH19"/>
    <mergeCell ref="QNI19:QNL19"/>
    <mergeCell ref="QNM19:QNP19"/>
    <mergeCell ref="QNQ19:QNT19"/>
    <mergeCell ref="QNU19:QNX19"/>
    <mergeCell ref="QNY19:QOB19"/>
    <mergeCell ref="QOC19:QOF19"/>
    <mergeCell ref="QOG19:QOJ19"/>
    <mergeCell ref="QOK19:QON19"/>
    <mergeCell ref="QOO19:QOR19"/>
    <mergeCell ref="QOS19:QOV19"/>
    <mergeCell ref="QOW19:QOZ19"/>
    <mergeCell ref="QPA19:QPD19"/>
    <mergeCell ref="QPE19:QPH19"/>
    <mergeCell ref="QPI19:QPL19"/>
    <mergeCell ref="QPM19:QPP19"/>
    <mergeCell ref="QPQ19:QPT19"/>
    <mergeCell ref="QPU19:QPX19"/>
    <mergeCell ref="QPY19:QQB19"/>
    <mergeCell ref="QQC19:QQF19"/>
    <mergeCell ref="QQG19:QQJ19"/>
    <mergeCell ref="QQK19:QQN19"/>
    <mergeCell ref="QQO19:QQR19"/>
    <mergeCell ref="QQS19:QQV19"/>
    <mergeCell ref="QQW19:QQZ19"/>
    <mergeCell ref="QRA19:QRD19"/>
    <mergeCell ref="QRE19:QRH19"/>
    <mergeCell ref="QRI19:QRL19"/>
    <mergeCell ref="QRM19:QRP19"/>
    <mergeCell ref="QRQ19:QRT19"/>
    <mergeCell ref="QRU19:QRX19"/>
    <mergeCell ref="QRY19:QSB19"/>
    <mergeCell ref="QSC19:QSF19"/>
    <mergeCell ref="QSG19:QSJ19"/>
    <mergeCell ref="QSK19:QSN19"/>
    <mergeCell ref="QSO19:QSR19"/>
    <mergeCell ref="QSS19:QSV19"/>
    <mergeCell ref="QSW19:QSZ19"/>
    <mergeCell ref="QTA19:QTD19"/>
    <mergeCell ref="QTE19:QTH19"/>
    <mergeCell ref="QTI19:QTL19"/>
    <mergeCell ref="QTM19:QTP19"/>
    <mergeCell ref="QTQ19:QTT19"/>
    <mergeCell ref="QTU19:QTX19"/>
    <mergeCell ref="QTY19:QUB19"/>
    <mergeCell ref="QUC19:QUF19"/>
    <mergeCell ref="QUG19:QUJ19"/>
    <mergeCell ref="QUK19:QUN19"/>
    <mergeCell ref="QUO19:QUR19"/>
    <mergeCell ref="QUS19:QUV19"/>
    <mergeCell ref="QUW19:QUZ19"/>
    <mergeCell ref="QVA19:QVD19"/>
    <mergeCell ref="QVE19:QVH19"/>
    <mergeCell ref="QVI19:QVL19"/>
    <mergeCell ref="QVM19:QVP19"/>
    <mergeCell ref="QVQ19:QVT19"/>
    <mergeCell ref="QVU19:QVX19"/>
    <mergeCell ref="QVY19:QWB19"/>
    <mergeCell ref="QWC19:QWF19"/>
    <mergeCell ref="QWG19:QWJ19"/>
    <mergeCell ref="QWK19:QWN19"/>
    <mergeCell ref="QWO19:QWR19"/>
    <mergeCell ref="QWS19:QWV19"/>
    <mergeCell ref="QWW19:QWZ19"/>
    <mergeCell ref="QXA19:QXD19"/>
    <mergeCell ref="QXE19:QXH19"/>
    <mergeCell ref="QXI19:QXL19"/>
    <mergeCell ref="QXM19:QXP19"/>
    <mergeCell ref="QXQ19:QXT19"/>
    <mergeCell ref="QXU19:QXX19"/>
    <mergeCell ref="QXY19:QYB19"/>
    <mergeCell ref="QYC19:QYF19"/>
    <mergeCell ref="QYG19:QYJ19"/>
    <mergeCell ref="QYK19:QYN19"/>
    <mergeCell ref="QYO19:QYR19"/>
    <mergeCell ref="QYS19:QYV19"/>
    <mergeCell ref="QYW19:QYZ19"/>
    <mergeCell ref="QZA19:QZD19"/>
    <mergeCell ref="QZE19:QZH19"/>
    <mergeCell ref="QZI19:QZL19"/>
    <mergeCell ref="QZM19:QZP19"/>
    <mergeCell ref="QZQ19:QZT19"/>
    <mergeCell ref="QZU19:QZX19"/>
    <mergeCell ref="QZY19:RAB19"/>
    <mergeCell ref="RAC19:RAF19"/>
    <mergeCell ref="RAG19:RAJ19"/>
    <mergeCell ref="RAK19:RAN19"/>
    <mergeCell ref="RAO19:RAR19"/>
    <mergeCell ref="RAS19:RAV19"/>
    <mergeCell ref="RAW19:RAZ19"/>
    <mergeCell ref="RBA19:RBD19"/>
    <mergeCell ref="RBE19:RBH19"/>
    <mergeCell ref="RBI19:RBL19"/>
    <mergeCell ref="RBM19:RBP19"/>
    <mergeCell ref="RBQ19:RBT19"/>
    <mergeCell ref="RBU19:RBX19"/>
    <mergeCell ref="RBY19:RCB19"/>
    <mergeCell ref="RCC19:RCF19"/>
    <mergeCell ref="RCG19:RCJ19"/>
    <mergeCell ref="RCK19:RCN19"/>
    <mergeCell ref="RCO19:RCR19"/>
    <mergeCell ref="RCS19:RCV19"/>
    <mergeCell ref="RCW19:RCZ19"/>
    <mergeCell ref="RDA19:RDD19"/>
    <mergeCell ref="RDE19:RDH19"/>
    <mergeCell ref="RDI19:RDL19"/>
    <mergeCell ref="RDM19:RDP19"/>
    <mergeCell ref="RDQ19:RDT19"/>
    <mergeCell ref="RDU19:RDX19"/>
    <mergeCell ref="RDY19:REB19"/>
    <mergeCell ref="REC19:REF19"/>
    <mergeCell ref="REG19:REJ19"/>
    <mergeCell ref="REK19:REN19"/>
    <mergeCell ref="REO19:RER19"/>
    <mergeCell ref="RES19:REV19"/>
    <mergeCell ref="REW19:REZ19"/>
    <mergeCell ref="RFA19:RFD19"/>
    <mergeCell ref="RFE19:RFH19"/>
    <mergeCell ref="RFI19:RFL19"/>
    <mergeCell ref="RFM19:RFP19"/>
    <mergeCell ref="RFQ19:RFT19"/>
    <mergeCell ref="RFU19:RFX19"/>
    <mergeCell ref="RFY19:RGB19"/>
    <mergeCell ref="RGC19:RGF19"/>
    <mergeCell ref="RGG19:RGJ19"/>
    <mergeCell ref="RGK19:RGN19"/>
    <mergeCell ref="RGO19:RGR19"/>
    <mergeCell ref="RGS19:RGV19"/>
    <mergeCell ref="RGW19:RGZ19"/>
    <mergeCell ref="RHA19:RHD19"/>
    <mergeCell ref="RHE19:RHH19"/>
    <mergeCell ref="RHI19:RHL19"/>
    <mergeCell ref="RHM19:RHP19"/>
    <mergeCell ref="RHQ19:RHT19"/>
    <mergeCell ref="RHU19:RHX19"/>
    <mergeCell ref="RHY19:RIB19"/>
    <mergeCell ref="RIC19:RIF19"/>
    <mergeCell ref="RIG19:RIJ19"/>
    <mergeCell ref="RIK19:RIN19"/>
    <mergeCell ref="RIO19:RIR19"/>
    <mergeCell ref="RIS19:RIV19"/>
    <mergeCell ref="RIW19:RIZ19"/>
    <mergeCell ref="RJA19:RJD19"/>
    <mergeCell ref="RJE19:RJH19"/>
    <mergeCell ref="RJI19:RJL19"/>
    <mergeCell ref="RJM19:RJP19"/>
    <mergeCell ref="RJQ19:RJT19"/>
    <mergeCell ref="RJU19:RJX19"/>
    <mergeCell ref="RJY19:RKB19"/>
    <mergeCell ref="RKC19:RKF19"/>
    <mergeCell ref="RKG19:RKJ19"/>
    <mergeCell ref="RKK19:RKN19"/>
    <mergeCell ref="RKO19:RKR19"/>
    <mergeCell ref="RKS19:RKV19"/>
    <mergeCell ref="RKW19:RKZ19"/>
    <mergeCell ref="RLA19:RLD19"/>
    <mergeCell ref="RLE19:RLH19"/>
    <mergeCell ref="RLI19:RLL19"/>
    <mergeCell ref="RLM19:RLP19"/>
    <mergeCell ref="RLQ19:RLT19"/>
    <mergeCell ref="RLU19:RLX19"/>
    <mergeCell ref="RLY19:RMB19"/>
    <mergeCell ref="RMC19:RMF19"/>
    <mergeCell ref="RMG19:RMJ19"/>
    <mergeCell ref="RMK19:RMN19"/>
    <mergeCell ref="RMO19:RMR19"/>
    <mergeCell ref="RMS19:RMV19"/>
    <mergeCell ref="RMW19:RMZ19"/>
    <mergeCell ref="RNA19:RND19"/>
    <mergeCell ref="RNE19:RNH19"/>
    <mergeCell ref="RNI19:RNL19"/>
    <mergeCell ref="RNM19:RNP19"/>
    <mergeCell ref="RNQ19:RNT19"/>
    <mergeCell ref="RNU19:RNX19"/>
    <mergeCell ref="RNY19:ROB19"/>
    <mergeCell ref="ROC19:ROF19"/>
    <mergeCell ref="ROG19:ROJ19"/>
    <mergeCell ref="ROK19:RON19"/>
    <mergeCell ref="ROO19:ROR19"/>
    <mergeCell ref="ROS19:ROV19"/>
    <mergeCell ref="ROW19:ROZ19"/>
    <mergeCell ref="RPA19:RPD19"/>
    <mergeCell ref="RPE19:RPH19"/>
    <mergeCell ref="RPI19:RPL19"/>
    <mergeCell ref="RPM19:RPP19"/>
    <mergeCell ref="RPQ19:RPT19"/>
    <mergeCell ref="RPU19:RPX19"/>
    <mergeCell ref="RPY19:RQB19"/>
    <mergeCell ref="RQC19:RQF19"/>
    <mergeCell ref="RQG19:RQJ19"/>
    <mergeCell ref="RQK19:RQN19"/>
    <mergeCell ref="RQO19:RQR19"/>
    <mergeCell ref="RQS19:RQV19"/>
    <mergeCell ref="RQW19:RQZ19"/>
    <mergeCell ref="RRA19:RRD19"/>
    <mergeCell ref="RRE19:RRH19"/>
    <mergeCell ref="RRI19:RRL19"/>
    <mergeCell ref="RRM19:RRP19"/>
    <mergeCell ref="RRQ19:RRT19"/>
    <mergeCell ref="RRU19:RRX19"/>
    <mergeCell ref="RRY19:RSB19"/>
    <mergeCell ref="RSC19:RSF19"/>
    <mergeCell ref="RSG19:RSJ19"/>
    <mergeCell ref="RSK19:RSN19"/>
    <mergeCell ref="RSO19:RSR19"/>
    <mergeCell ref="RSS19:RSV19"/>
    <mergeCell ref="RSW19:RSZ19"/>
    <mergeCell ref="RTA19:RTD19"/>
    <mergeCell ref="RTE19:RTH19"/>
    <mergeCell ref="RTI19:RTL19"/>
    <mergeCell ref="RTM19:RTP19"/>
    <mergeCell ref="RTQ19:RTT19"/>
    <mergeCell ref="RTU19:RTX19"/>
    <mergeCell ref="RTY19:RUB19"/>
    <mergeCell ref="RUC19:RUF19"/>
    <mergeCell ref="RUG19:RUJ19"/>
    <mergeCell ref="RUK19:RUN19"/>
    <mergeCell ref="RUO19:RUR19"/>
    <mergeCell ref="RUS19:RUV19"/>
    <mergeCell ref="RUW19:RUZ19"/>
    <mergeCell ref="RVA19:RVD19"/>
    <mergeCell ref="RVE19:RVH19"/>
    <mergeCell ref="RVI19:RVL19"/>
    <mergeCell ref="RVM19:RVP19"/>
    <mergeCell ref="RVQ19:RVT19"/>
    <mergeCell ref="RVU19:RVX19"/>
    <mergeCell ref="RVY19:RWB19"/>
    <mergeCell ref="RWC19:RWF19"/>
    <mergeCell ref="RWG19:RWJ19"/>
    <mergeCell ref="RWK19:RWN19"/>
    <mergeCell ref="RWO19:RWR19"/>
    <mergeCell ref="RWS19:RWV19"/>
    <mergeCell ref="RWW19:RWZ19"/>
    <mergeCell ref="RXA19:RXD19"/>
    <mergeCell ref="RXE19:RXH19"/>
    <mergeCell ref="RXI19:RXL19"/>
    <mergeCell ref="RXM19:RXP19"/>
    <mergeCell ref="RXQ19:RXT19"/>
    <mergeCell ref="RXU19:RXX19"/>
    <mergeCell ref="RXY19:RYB19"/>
    <mergeCell ref="RYC19:RYF19"/>
    <mergeCell ref="RYG19:RYJ19"/>
    <mergeCell ref="RYK19:RYN19"/>
    <mergeCell ref="RYO19:RYR19"/>
    <mergeCell ref="RYS19:RYV19"/>
    <mergeCell ref="RYW19:RYZ19"/>
    <mergeCell ref="RZA19:RZD19"/>
    <mergeCell ref="RZE19:RZH19"/>
    <mergeCell ref="RZI19:RZL19"/>
    <mergeCell ref="RZM19:RZP19"/>
    <mergeCell ref="RZQ19:RZT19"/>
    <mergeCell ref="RZU19:RZX19"/>
    <mergeCell ref="RZY19:SAB19"/>
    <mergeCell ref="SAC19:SAF19"/>
    <mergeCell ref="SAG19:SAJ19"/>
    <mergeCell ref="SAK19:SAN19"/>
    <mergeCell ref="SAO19:SAR19"/>
    <mergeCell ref="SAS19:SAV19"/>
    <mergeCell ref="SAW19:SAZ19"/>
    <mergeCell ref="SBA19:SBD19"/>
    <mergeCell ref="SBE19:SBH19"/>
    <mergeCell ref="SBI19:SBL19"/>
    <mergeCell ref="SBM19:SBP19"/>
    <mergeCell ref="SBQ19:SBT19"/>
    <mergeCell ref="SBU19:SBX19"/>
    <mergeCell ref="SBY19:SCB19"/>
    <mergeCell ref="SCC19:SCF19"/>
    <mergeCell ref="SCG19:SCJ19"/>
    <mergeCell ref="SCK19:SCN19"/>
    <mergeCell ref="SCO19:SCR19"/>
    <mergeCell ref="SCS19:SCV19"/>
    <mergeCell ref="SCW19:SCZ19"/>
    <mergeCell ref="SDA19:SDD19"/>
    <mergeCell ref="SDE19:SDH19"/>
    <mergeCell ref="SDI19:SDL19"/>
    <mergeCell ref="SDM19:SDP19"/>
    <mergeCell ref="SDQ19:SDT19"/>
    <mergeCell ref="SDU19:SDX19"/>
    <mergeCell ref="SDY19:SEB19"/>
    <mergeCell ref="SEC19:SEF19"/>
    <mergeCell ref="SEG19:SEJ19"/>
    <mergeCell ref="SEK19:SEN19"/>
    <mergeCell ref="SEO19:SER19"/>
    <mergeCell ref="SES19:SEV19"/>
    <mergeCell ref="SEW19:SEZ19"/>
    <mergeCell ref="SFA19:SFD19"/>
    <mergeCell ref="SFE19:SFH19"/>
    <mergeCell ref="SFI19:SFL19"/>
    <mergeCell ref="SFM19:SFP19"/>
    <mergeCell ref="SFQ19:SFT19"/>
    <mergeCell ref="SFU19:SFX19"/>
    <mergeCell ref="SFY19:SGB19"/>
    <mergeCell ref="SGC19:SGF19"/>
    <mergeCell ref="SGG19:SGJ19"/>
    <mergeCell ref="SGK19:SGN19"/>
    <mergeCell ref="SGO19:SGR19"/>
    <mergeCell ref="SGS19:SGV19"/>
    <mergeCell ref="SGW19:SGZ19"/>
    <mergeCell ref="SHA19:SHD19"/>
    <mergeCell ref="SHE19:SHH19"/>
    <mergeCell ref="SHI19:SHL19"/>
    <mergeCell ref="SHM19:SHP19"/>
    <mergeCell ref="SHQ19:SHT19"/>
    <mergeCell ref="SHU19:SHX19"/>
    <mergeCell ref="SHY19:SIB19"/>
    <mergeCell ref="SIC19:SIF19"/>
    <mergeCell ref="SIG19:SIJ19"/>
    <mergeCell ref="SIK19:SIN19"/>
    <mergeCell ref="SIO19:SIR19"/>
    <mergeCell ref="SIS19:SIV19"/>
    <mergeCell ref="SIW19:SIZ19"/>
    <mergeCell ref="SJA19:SJD19"/>
    <mergeCell ref="SJE19:SJH19"/>
    <mergeCell ref="SJI19:SJL19"/>
    <mergeCell ref="SJM19:SJP19"/>
    <mergeCell ref="SJQ19:SJT19"/>
    <mergeCell ref="SJU19:SJX19"/>
    <mergeCell ref="SJY19:SKB19"/>
    <mergeCell ref="SKC19:SKF19"/>
    <mergeCell ref="SKG19:SKJ19"/>
    <mergeCell ref="SKK19:SKN19"/>
    <mergeCell ref="SKO19:SKR19"/>
    <mergeCell ref="SKS19:SKV19"/>
    <mergeCell ref="SKW19:SKZ19"/>
    <mergeCell ref="SLA19:SLD19"/>
    <mergeCell ref="SLE19:SLH19"/>
    <mergeCell ref="SLI19:SLL19"/>
    <mergeCell ref="SLM19:SLP19"/>
    <mergeCell ref="SLQ19:SLT19"/>
    <mergeCell ref="SLU19:SLX19"/>
    <mergeCell ref="SLY19:SMB19"/>
    <mergeCell ref="SMC19:SMF19"/>
    <mergeCell ref="SMG19:SMJ19"/>
    <mergeCell ref="SMK19:SMN19"/>
    <mergeCell ref="SMO19:SMR19"/>
    <mergeCell ref="SMS19:SMV19"/>
    <mergeCell ref="SMW19:SMZ19"/>
    <mergeCell ref="SNA19:SND19"/>
    <mergeCell ref="SNE19:SNH19"/>
    <mergeCell ref="SNI19:SNL19"/>
    <mergeCell ref="SNM19:SNP19"/>
    <mergeCell ref="SNQ19:SNT19"/>
    <mergeCell ref="SNU19:SNX19"/>
    <mergeCell ref="SNY19:SOB19"/>
    <mergeCell ref="SOC19:SOF19"/>
    <mergeCell ref="SOG19:SOJ19"/>
    <mergeCell ref="SOK19:SON19"/>
    <mergeCell ref="SOO19:SOR19"/>
    <mergeCell ref="SOS19:SOV19"/>
    <mergeCell ref="SOW19:SOZ19"/>
    <mergeCell ref="SPA19:SPD19"/>
    <mergeCell ref="SPE19:SPH19"/>
    <mergeCell ref="SPI19:SPL19"/>
    <mergeCell ref="SPM19:SPP19"/>
    <mergeCell ref="SPQ19:SPT19"/>
    <mergeCell ref="SPU19:SPX19"/>
    <mergeCell ref="SPY19:SQB19"/>
    <mergeCell ref="SQC19:SQF19"/>
    <mergeCell ref="SQG19:SQJ19"/>
    <mergeCell ref="SQK19:SQN19"/>
    <mergeCell ref="SQO19:SQR19"/>
    <mergeCell ref="SQS19:SQV19"/>
    <mergeCell ref="SQW19:SQZ19"/>
    <mergeCell ref="SRA19:SRD19"/>
    <mergeCell ref="SRE19:SRH19"/>
    <mergeCell ref="SRI19:SRL19"/>
    <mergeCell ref="SRM19:SRP19"/>
    <mergeCell ref="SRQ19:SRT19"/>
    <mergeCell ref="SRU19:SRX19"/>
    <mergeCell ref="SRY19:SSB19"/>
    <mergeCell ref="SSC19:SSF19"/>
    <mergeCell ref="SSG19:SSJ19"/>
    <mergeCell ref="SSK19:SSN19"/>
    <mergeCell ref="SSO19:SSR19"/>
    <mergeCell ref="SSS19:SSV19"/>
    <mergeCell ref="SSW19:SSZ19"/>
    <mergeCell ref="STA19:STD19"/>
    <mergeCell ref="STE19:STH19"/>
    <mergeCell ref="STI19:STL19"/>
    <mergeCell ref="STM19:STP19"/>
    <mergeCell ref="STQ19:STT19"/>
    <mergeCell ref="STU19:STX19"/>
    <mergeCell ref="STY19:SUB19"/>
    <mergeCell ref="SUC19:SUF19"/>
    <mergeCell ref="SUG19:SUJ19"/>
    <mergeCell ref="SUK19:SUN19"/>
    <mergeCell ref="SUO19:SUR19"/>
    <mergeCell ref="SUS19:SUV19"/>
    <mergeCell ref="SUW19:SUZ19"/>
    <mergeCell ref="SVA19:SVD19"/>
    <mergeCell ref="SVE19:SVH19"/>
    <mergeCell ref="SVI19:SVL19"/>
    <mergeCell ref="SVM19:SVP19"/>
    <mergeCell ref="SVQ19:SVT19"/>
    <mergeCell ref="SVU19:SVX19"/>
    <mergeCell ref="SVY19:SWB19"/>
    <mergeCell ref="SWC19:SWF19"/>
    <mergeCell ref="SWG19:SWJ19"/>
    <mergeCell ref="SWK19:SWN19"/>
    <mergeCell ref="SWO19:SWR19"/>
    <mergeCell ref="SWS19:SWV19"/>
    <mergeCell ref="SWW19:SWZ19"/>
    <mergeCell ref="SXA19:SXD19"/>
    <mergeCell ref="SXE19:SXH19"/>
    <mergeCell ref="SXI19:SXL19"/>
    <mergeCell ref="SXM19:SXP19"/>
    <mergeCell ref="SXQ19:SXT19"/>
    <mergeCell ref="SXU19:SXX19"/>
    <mergeCell ref="SXY19:SYB19"/>
    <mergeCell ref="SYC19:SYF19"/>
    <mergeCell ref="SYG19:SYJ19"/>
    <mergeCell ref="SYK19:SYN19"/>
    <mergeCell ref="SYO19:SYR19"/>
    <mergeCell ref="SYS19:SYV19"/>
    <mergeCell ref="SYW19:SYZ19"/>
    <mergeCell ref="SZA19:SZD19"/>
    <mergeCell ref="SZE19:SZH19"/>
    <mergeCell ref="SZI19:SZL19"/>
    <mergeCell ref="SZM19:SZP19"/>
    <mergeCell ref="SZQ19:SZT19"/>
    <mergeCell ref="SZU19:SZX19"/>
    <mergeCell ref="SZY19:TAB19"/>
    <mergeCell ref="TAC19:TAF19"/>
    <mergeCell ref="TAG19:TAJ19"/>
    <mergeCell ref="TAK19:TAN19"/>
    <mergeCell ref="TAO19:TAR19"/>
    <mergeCell ref="TAS19:TAV19"/>
    <mergeCell ref="TAW19:TAZ19"/>
    <mergeCell ref="TBA19:TBD19"/>
    <mergeCell ref="TBE19:TBH19"/>
    <mergeCell ref="TBI19:TBL19"/>
    <mergeCell ref="TBM19:TBP19"/>
    <mergeCell ref="TBQ19:TBT19"/>
    <mergeCell ref="TBU19:TBX19"/>
    <mergeCell ref="TBY19:TCB19"/>
    <mergeCell ref="TCC19:TCF19"/>
    <mergeCell ref="TCG19:TCJ19"/>
    <mergeCell ref="TCK19:TCN19"/>
    <mergeCell ref="TCO19:TCR19"/>
    <mergeCell ref="TCS19:TCV19"/>
    <mergeCell ref="TCW19:TCZ19"/>
    <mergeCell ref="TDA19:TDD19"/>
    <mergeCell ref="TDE19:TDH19"/>
    <mergeCell ref="TDI19:TDL19"/>
    <mergeCell ref="TDM19:TDP19"/>
    <mergeCell ref="TDQ19:TDT19"/>
    <mergeCell ref="TDU19:TDX19"/>
    <mergeCell ref="TDY19:TEB19"/>
    <mergeCell ref="TEC19:TEF19"/>
    <mergeCell ref="TEG19:TEJ19"/>
    <mergeCell ref="TEK19:TEN19"/>
    <mergeCell ref="TEO19:TER19"/>
    <mergeCell ref="TES19:TEV19"/>
    <mergeCell ref="TEW19:TEZ19"/>
    <mergeCell ref="TFA19:TFD19"/>
    <mergeCell ref="TFE19:TFH19"/>
    <mergeCell ref="TFI19:TFL19"/>
    <mergeCell ref="TFM19:TFP19"/>
    <mergeCell ref="TFQ19:TFT19"/>
    <mergeCell ref="TFU19:TFX19"/>
    <mergeCell ref="TFY19:TGB19"/>
    <mergeCell ref="TGC19:TGF19"/>
    <mergeCell ref="TGG19:TGJ19"/>
    <mergeCell ref="TGK19:TGN19"/>
    <mergeCell ref="TGO19:TGR19"/>
    <mergeCell ref="TGS19:TGV19"/>
    <mergeCell ref="TGW19:TGZ19"/>
    <mergeCell ref="THA19:THD19"/>
    <mergeCell ref="THE19:THH19"/>
    <mergeCell ref="THI19:THL19"/>
    <mergeCell ref="THM19:THP19"/>
    <mergeCell ref="THQ19:THT19"/>
    <mergeCell ref="THU19:THX19"/>
    <mergeCell ref="THY19:TIB19"/>
    <mergeCell ref="TIC19:TIF19"/>
    <mergeCell ref="TIG19:TIJ19"/>
    <mergeCell ref="TIK19:TIN19"/>
    <mergeCell ref="TIO19:TIR19"/>
    <mergeCell ref="TIS19:TIV19"/>
    <mergeCell ref="TIW19:TIZ19"/>
    <mergeCell ref="TJA19:TJD19"/>
    <mergeCell ref="TJE19:TJH19"/>
    <mergeCell ref="TJI19:TJL19"/>
    <mergeCell ref="TJM19:TJP19"/>
    <mergeCell ref="TJQ19:TJT19"/>
    <mergeCell ref="TJU19:TJX19"/>
    <mergeCell ref="TJY19:TKB19"/>
    <mergeCell ref="TKC19:TKF19"/>
    <mergeCell ref="TKG19:TKJ19"/>
    <mergeCell ref="TKK19:TKN19"/>
    <mergeCell ref="TKO19:TKR19"/>
    <mergeCell ref="TKS19:TKV19"/>
    <mergeCell ref="TKW19:TKZ19"/>
    <mergeCell ref="TLA19:TLD19"/>
    <mergeCell ref="TLE19:TLH19"/>
    <mergeCell ref="TLI19:TLL19"/>
    <mergeCell ref="TLM19:TLP19"/>
    <mergeCell ref="TLQ19:TLT19"/>
    <mergeCell ref="TLU19:TLX19"/>
    <mergeCell ref="TLY19:TMB19"/>
    <mergeCell ref="TMC19:TMF19"/>
    <mergeCell ref="TMG19:TMJ19"/>
    <mergeCell ref="TMK19:TMN19"/>
    <mergeCell ref="TMO19:TMR19"/>
    <mergeCell ref="TMS19:TMV19"/>
    <mergeCell ref="TMW19:TMZ19"/>
    <mergeCell ref="TNA19:TND19"/>
    <mergeCell ref="TNE19:TNH19"/>
    <mergeCell ref="TNI19:TNL19"/>
    <mergeCell ref="TNM19:TNP19"/>
    <mergeCell ref="TNQ19:TNT19"/>
    <mergeCell ref="TNU19:TNX19"/>
    <mergeCell ref="TNY19:TOB19"/>
    <mergeCell ref="TOC19:TOF19"/>
    <mergeCell ref="TOG19:TOJ19"/>
    <mergeCell ref="TOK19:TON19"/>
    <mergeCell ref="TOO19:TOR19"/>
    <mergeCell ref="TOS19:TOV19"/>
    <mergeCell ref="TOW19:TOZ19"/>
    <mergeCell ref="TPA19:TPD19"/>
    <mergeCell ref="TPE19:TPH19"/>
    <mergeCell ref="TPI19:TPL19"/>
    <mergeCell ref="TPM19:TPP19"/>
    <mergeCell ref="TPQ19:TPT19"/>
    <mergeCell ref="TPU19:TPX19"/>
    <mergeCell ref="TPY19:TQB19"/>
    <mergeCell ref="TQC19:TQF19"/>
    <mergeCell ref="TQG19:TQJ19"/>
    <mergeCell ref="TQK19:TQN19"/>
    <mergeCell ref="TQO19:TQR19"/>
    <mergeCell ref="TQS19:TQV19"/>
    <mergeCell ref="TQW19:TQZ19"/>
    <mergeCell ref="TRA19:TRD19"/>
    <mergeCell ref="TRE19:TRH19"/>
    <mergeCell ref="TRI19:TRL19"/>
    <mergeCell ref="TRM19:TRP19"/>
    <mergeCell ref="TRQ19:TRT19"/>
    <mergeCell ref="TRU19:TRX19"/>
    <mergeCell ref="TRY19:TSB19"/>
    <mergeCell ref="TSC19:TSF19"/>
    <mergeCell ref="TSG19:TSJ19"/>
    <mergeCell ref="TSK19:TSN19"/>
    <mergeCell ref="TSO19:TSR19"/>
    <mergeCell ref="TSS19:TSV19"/>
    <mergeCell ref="TSW19:TSZ19"/>
    <mergeCell ref="TTA19:TTD19"/>
    <mergeCell ref="TTE19:TTH19"/>
    <mergeCell ref="TTI19:TTL19"/>
    <mergeCell ref="TTM19:TTP19"/>
    <mergeCell ref="TTQ19:TTT19"/>
    <mergeCell ref="TTU19:TTX19"/>
    <mergeCell ref="TTY19:TUB19"/>
    <mergeCell ref="TUC19:TUF19"/>
    <mergeCell ref="TUG19:TUJ19"/>
    <mergeCell ref="TUK19:TUN19"/>
    <mergeCell ref="TUO19:TUR19"/>
    <mergeCell ref="TUS19:TUV19"/>
    <mergeCell ref="TUW19:TUZ19"/>
    <mergeCell ref="TVA19:TVD19"/>
    <mergeCell ref="TVE19:TVH19"/>
    <mergeCell ref="TVI19:TVL19"/>
    <mergeCell ref="TVM19:TVP19"/>
    <mergeCell ref="TVQ19:TVT19"/>
    <mergeCell ref="TVU19:TVX19"/>
    <mergeCell ref="TVY19:TWB19"/>
    <mergeCell ref="TWC19:TWF19"/>
    <mergeCell ref="TWG19:TWJ19"/>
    <mergeCell ref="TWK19:TWN19"/>
    <mergeCell ref="TWO19:TWR19"/>
    <mergeCell ref="TWS19:TWV19"/>
    <mergeCell ref="TWW19:TWZ19"/>
    <mergeCell ref="TXA19:TXD19"/>
    <mergeCell ref="TXE19:TXH19"/>
    <mergeCell ref="TXI19:TXL19"/>
    <mergeCell ref="TXM19:TXP19"/>
    <mergeCell ref="TXQ19:TXT19"/>
    <mergeCell ref="TXU19:TXX19"/>
    <mergeCell ref="TXY19:TYB19"/>
    <mergeCell ref="TYC19:TYF19"/>
    <mergeCell ref="TYG19:TYJ19"/>
    <mergeCell ref="TYK19:TYN19"/>
    <mergeCell ref="TYO19:TYR19"/>
    <mergeCell ref="TYS19:TYV19"/>
    <mergeCell ref="TYW19:TYZ19"/>
    <mergeCell ref="TZA19:TZD19"/>
    <mergeCell ref="TZE19:TZH19"/>
    <mergeCell ref="TZI19:TZL19"/>
    <mergeCell ref="TZM19:TZP19"/>
    <mergeCell ref="TZQ19:TZT19"/>
    <mergeCell ref="TZU19:TZX19"/>
    <mergeCell ref="TZY19:UAB19"/>
    <mergeCell ref="UAC19:UAF19"/>
    <mergeCell ref="UAG19:UAJ19"/>
    <mergeCell ref="UAK19:UAN19"/>
    <mergeCell ref="UAO19:UAR19"/>
    <mergeCell ref="UAS19:UAV19"/>
    <mergeCell ref="UAW19:UAZ19"/>
    <mergeCell ref="UBA19:UBD19"/>
    <mergeCell ref="UBE19:UBH19"/>
    <mergeCell ref="UBI19:UBL19"/>
    <mergeCell ref="UBM19:UBP19"/>
    <mergeCell ref="UBQ19:UBT19"/>
    <mergeCell ref="UBU19:UBX19"/>
    <mergeCell ref="UBY19:UCB19"/>
    <mergeCell ref="UCC19:UCF19"/>
    <mergeCell ref="UCG19:UCJ19"/>
    <mergeCell ref="UCK19:UCN19"/>
    <mergeCell ref="UCO19:UCR19"/>
    <mergeCell ref="UCS19:UCV19"/>
    <mergeCell ref="UCW19:UCZ19"/>
    <mergeCell ref="UDA19:UDD19"/>
    <mergeCell ref="UDE19:UDH19"/>
    <mergeCell ref="UDI19:UDL19"/>
    <mergeCell ref="UDM19:UDP19"/>
    <mergeCell ref="UDQ19:UDT19"/>
    <mergeCell ref="UDU19:UDX19"/>
    <mergeCell ref="UDY19:UEB19"/>
    <mergeCell ref="UEC19:UEF19"/>
    <mergeCell ref="UEG19:UEJ19"/>
    <mergeCell ref="UEK19:UEN19"/>
    <mergeCell ref="UEO19:UER19"/>
    <mergeCell ref="UES19:UEV19"/>
    <mergeCell ref="UEW19:UEZ19"/>
    <mergeCell ref="UFA19:UFD19"/>
    <mergeCell ref="UFE19:UFH19"/>
    <mergeCell ref="UFI19:UFL19"/>
    <mergeCell ref="UFM19:UFP19"/>
    <mergeCell ref="UFQ19:UFT19"/>
    <mergeCell ref="UFU19:UFX19"/>
    <mergeCell ref="UFY19:UGB19"/>
    <mergeCell ref="UGC19:UGF19"/>
    <mergeCell ref="UGG19:UGJ19"/>
    <mergeCell ref="UGK19:UGN19"/>
    <mergeCell ref="UGO19:UGR19"/>
    <mergeCell ref="UGS19:UGV19"/>
    <mergeCell ref="UGW19:UGZ19"/>
    <mergeCell ref="UHA19:UHD19"/>
    <mergeCell ref="UHE19:UHH19"/>
    <mergeCell ref="UHI19:UHL19"/>
    <mergeCell ref="UHM19:UHP19"/>
    <mergeCell ref="UHQ19:UHT19"/>
    <mergeCell ref="UHU19:UHX19"/>
    <mergeCell ref="UHY19:UIB19"/>
    <mergeCell ref="UIC19:UIF19"/>
    <mergeCell ref="UIG19:UIJ19"/>
    <mergeCell ref="UIK19:UIN19"/>
    <mergeCell ref="UIO19:UIR19"/>
    <mergeCell ref="UIS19:UIV19"/>
    <mergeCell ref="UIW19:UIZ19"/>
    <mergeCell ref="UJA19:UJD19"/>
    <mergeCell ref="UJE19:UJH19"/>
    <mergeCell ref="UJI19:UJL19"/>
    <mergeCell ref="UJM19:UJP19"/>
    <mergeCell ref="UJQ19:UJT19"/>
    <mergeCell ref="UJU19:UJX19"/>
    <mergeCell ref="UJY19:UKB19"/>
    <mergeCell ref="UKC19:UKF19"/>
    <mergeCell ref="UKG19:UKJ19"/>
    <mergeCell ref="UKK19:UKN19"/>
    <mergeCell ref="UKO19:UKR19"/>
    <mergeCell ref="UKS19:UKV19"/>
    <mergeCell ref="UKW19:UKZ19"/>
    <mergeCell ref="ULA19:ULD19"/>
    <mergeCell ref="ULE19:ULH19"/>
    <mergeCell ref="ULI19:ULL19"/>
    <mergeCell ref="ULM19:ULP19"/>
    <mergeCell ref="ULQ19:ULT19"/>
    <mergeCell ref="ULU19:ULX19"/>
    <mergeCell ref="ULY19:UMB19"/>
    <mergeCell ref="UMC19:UMF19"/>
    <mergeCell ref="UMG19:UMJ19"/>
    <mergeCell ref="UMK19:UMN19"/>
    <mergeCell ref="UMO19:UMR19"/>
    <mergeCell ref="UMS19:UMV19"/>
    <mergeCell ref="UMW19:UMZ19"/>
    <mergeCell ref="UNA19:UND19"/>
    <mergeCell ref="UNE19:UNH19"/>
    <mergeCell ref="UNI19:UNL19"/>
    <mergeCell ref="UNM19:UNP19"/>
    <mergeCell ref="UNQ19:UNT19"/>
    <mergeCell ref="UNU19:UNX19"/>
    <mergeCell ref="UNY19:UOB19"/>
    <mergeCell ref="UOC19:UOF19"/>
    <mergeCell ref="UOG19:UOJ19"/>
    <mergeCell ref="UOK19:UON19"/>
    <mergeCell ref="UOO19:UOR19"/>
    <mergeCell ref="UOS19:UOV19"/>
    <mergeCell ref="UOW19:UOZ19"/>
    <mergeCell ref="UPA19:UPD19"/>
    <mergeCell ref="UPE19:UPH19"/>
    <mergeCell ref="UPI19:UPL19"/>
    <mergeCell ref="UPM19:UPP19"/>
    <mergeCell ref="UPQ19:UPT19"/>
    <mergeCell ref="UPU19:UPX19"/>
    <mergeCell ref="UPY19:UQB19"/>
    <mergeCell ref="UQC19:UQF19"/>
    <mergeCell ref="UQG19:UQJ19"/>
    <mergeCell ref="UQK19:UQN19"/>
    <mergeCell ref="UQO19:UQR19"/>
    <mergeCell ref="UQS19:UQV19"/>
    <mergeCell ref="UQW19:UQZ19"/>
    <mergeCell ref="URA19:URD19"/>
    <mergeCell ref="URE19:URH19"/>
    <mergeCell ref="URI19:URL19"/>
    <mergeCell ref="URM19:URP19"/>
    <mergeCell ref="URQ19:URT19"/>
    <mergeCell ref="URU19:URX19"/>
    <mergeCell ref="URY19:USB19"/>
    <mergeCell ref="USC19:USF19"/>
    <mergeCell ref="USG19:USJ19"/>
    <mergeCell ref="USK19:USN19"/>
    <mergeCell ref="USO19:USR19"/>
    <mergeCell ref="USS19:USV19"/>
    <mergeCell ref="USW19:USZ19"/>
    <mergeCell ref="UTA19:UTD19"/>
    <mergeCell ref="UTE19:UTH19"/>
    <mergeCell ref="UTI19:UTL19"/>
    <mergeCell ref="UTM19:UTP19"/>
    <mergeCell ref="UTQ19:UTT19"/>
    <mergeCell ref="UTU19:UTX19"/>
    <mergeCell ref="UTY19:UUB19"/>
    <mergeCell ref="UUC19:UUF19"/>
    <mergeCell ref="UUG19:UUJ19"/>
    <mergeCell ref="UUK19:UUN19"/>
    <mergeCell ref="UUO19:UUR19"/>
    <mergeCell ref="UUS19:UUV19"/>
    <mergeCell ref="UUW19:UUZ19"/>
    <mergeCell ref="UVA19:UVD19"/>
    <mergeCell ref="UVE19:UVH19"/>
    <mergeCell ref="UVI19:UVL19"/>
    <mergeCell ref="UVM19:UVP19"/>
    <mergeCell ref="UVQ19:UVT19"/>
    <mergeCell ref="UVU19:UVX19"/>
    <mergeCell ref="UVY19:UWB19"/>
    <mergeCell ref="UWC19:UWF19"/>
    <mergeCell ref="UWG19:UWJ19"/>
    <mergeCell ref="UWK19:UWN19"/>
    <mergeCell ref="UWO19:UWR19"/>
    <mergeCell ref="UWS19:UWV19"/>
    <mergeCell ref="UWW19:UWZ19"/>
    <mergeCell ref="UXA19:UXD19"/>
    <mergeCell ref="UXE19:UXH19"/>
    <mergeCell ref="UXI19:UXL19"/>
    <mergeCell ref="UXM19:UXP19"/>
    <mergeCell ref="UXQ19:UXT19"/>
    <mergeCell ref="UXU19:UXX19"/>
    <mergeCell ref="UXY19:UYB19"/>
    <mergeCell ref="UYC19:UYF19"/>
    <mergeCell ref="UYG19:UYJ19"/>
    <mergeCell ref="UYK19:UYN19"/>
    <mergeCell ref="UYO19:UYR19"/>
    <mergeCell ref="UYS19:UYV19"/>
    <mergeCell ref="UYW19:UYZ19"/>
    <mergeCell ref="UZA19:UZD19"/>
    <mergeCell ref="UZE19:UZH19"/>
    <mergeCell ref="UZI19:UZL19"/>
    <mergeCell ref="UZM19:UZP19"/>
    <mergeCell ref="UZQ19:UZT19"/>
    <mergeCell ref="UZU19:UZX19"/>
    <mergeCell ref="UZY19:VAB19"/>
    <mergeCell ref="VAC19:VAF19"/>
    <mergeCell ref="VAG19:VAJ19"/>
    <mergeCell ref="VAK19:VAN19"/>
    <mergeCell ref="VAO19:VAR19"/>
    <mergeCell ref="VAS19:VAV19"/>
    <mergeCell ref="VAW19:VAZ19"/>
    <mergeCell ref="VBA19:VBD19"/>
    <mergeCell ref="VBE19:VBH19"/>
    <mergeCell ref="VBI19:VBL19"/>
    <mergeCell ref="VBM19:VBP19"/>
    <mergeCell ref="VBQ19:VBT19"/>
    <mergeCell ref="VBU19:VBX19"/>
    <mergeCell ref="VBY19:VCB19"/>
    <mergeCell ref="VCC19:VCF19"/>
    <mergeCell ref="VCG19:VCJ19"/>
    <mergeCell ref="VCK19:VCN19"/>
    <mergeCell ref="VCO19:VCR19"/>
    <mergeCell ref="VCS19:VCV19"/>
    <mergeCell ref="VCW19:VCZ19"/>
    <mergeCell ref="VDA19:VDD19"/>
    <mergeCell ref="VDE19:VDH19"/>
    <mergeCell ref="VDI19:VDL19"/>
    <mergeCell ref="VDM19:VDP19"/>
    <mergeCell ref="VDQ19:VDT19"/>
    <mergeCell ref="VDU19:VDX19"/>
    <mergeCell ref="VDY19:VEB19"/>
    <mergeCell ref="VEC19:VEF19"/>
    <mergeCell ref="VEG19:VEJ19"/>
    <mergeCell ref="VEK19:VEN19"/>
    <mergeCell ref="VEO19:VER19"/>
    <mergeCell ref="VES19:VEV19"/>
    <mergeCell ref="VEW19:VEZ19"/>
    <mergeCell ref="VFA19:VFD19"/>
    <mergeCell ref="VFE19:VFH19"/>
    <mergeCell ref="VFI19:VFL19"/>
    <mergeCell ref="VFM19:VFP19"/>
    <mergeCell ref="VFQ19:VFT19"/>
    <mergeCell ref="VFU19:VFX19"/>
    <mergeCell ref="VFY19:VGB19"/>
    <mergeCell ref="VGC19:VGF19"/>
    <mergeCell ref="VGG19:VGJ19"/>
    <mergeCell ref="VGK19:VGN19"/>
    <mergeCell ref="VGO19:VGR19"/>
    <mergeCell ref="VGS19:VGV19"/>
    <mergeCell ref="VGW19:VGZ19"/>
    <mergeCell ref="VHA19:VHD19"/>
    <mergeCell ref="VHE19:VHH19"/>
    <mergeCell ref="VHI19:VHL19"/>
    <mergeCell ref="VHM19:VHP19"/>
    <mergeCell ref="VHQ19:VHT19"/>
    <mergeCell ref="VHU19:VHX19"/>
    <mergeCell ref="VHY19:VIB19"/>
    <mergeCell ref="VIC19:VIF19"/>
    <mergeCell ref="VIG19:VIJ19"/>
    <mergeCell ref="VIK19:VIN19"/>
    <mergeCell ref="VIO19:VIR19"/>
    <mergeCell ref="VIS19:VIV19"/>
    <mergeCell ref="VIW19:VIZ19"/>
    <mergeCell ref="VJA19:VJD19"/>
    <mergeCell ref="VJE19:VJH19"/>
    <mergeCell ref="VJI19:VJL19"/>
    <mergeCell ref="VJM19:VJP19"/>
    <mergeCell ref="VJQ19:VJT19"/>
    <mergeCell ref="VJU19:VJX19"/>
    <mergeCell ref="VJY19:VKB19"/>
    <mergeCell ref="VKC19:VKF19"/>
    <mergeCell ref="VKG19:VKJ19"/>
    <mergeCell ref="VKK19:VKN19"/>
    <mergeCell ref="VKO19:VKR19"/>
    <mergeCell ref="VKS19:VKV19"/>
    <mergeCell ref="VKW19:VKZ19"/>
    <mergeCell ref="VLA19:VLD19"/>
    <mergeCell ref="VLE19:VLH19"/>
    <mergeCell ref="VLI19:VLL19"/>
    <mergeCell ref="VLM19:VLP19"/>
    <mergeCell ref="VLQ19:VLT19"/>
    <mergeCell ref="VLU19:VLX19"/>
    <mergeCell ref="VLY19:VMB19"/>
    <mergeCell ref="VMC19:VMF19"/>
    <mergeCell ref="VMG19:VMJ19"/>
    <mergeCell ref="VMK19:VMN19"/>
    <mergeCell ref="VMO19:VMR19"/>
    <mergeCell ref="VMS19:VMV19"/>
    <mergeCell ref="VMW19:VMZ19"/>
    <mergeCell ref="VNA19:VND19"/>
    <mergeCell ref="VNE19:VNH19"/>
    <mergeCell ref="VNI19:VNL19"/>
    <mergeCell ref="VNM19:VNP19"/>
    <mergeCell ref="VNQ19:VNT19"/>
    <mergeCell ref="VNU19:VNX19"/>
    <mergeCell ref="VNY19:VOB19"/>
    <mergeCell ref="VOC19:VOF19"/>
    <mergeCell ref="VOG19:VOJ19"/>
    <mergeCell ref="VOK19:VON19"/>
    <mergeCell ref="VOO19:VOR19"/>
    <mergeCell ref="VOS19:VOV19"/>
    <mergeCell ref="VOW19:VOZ19"/>
    <mergeCell ref="VPA19:VPD19"/>
    <mergeCell ref="VPE19:VPH19"/>
    <mergeCell ref="VPI19:VPL19"/>
    <mergeCell ref="VPM19:VPP19"/>
    <mergeCell ref="VPQ19:VPT19"/>
    <mergeCell ref="VPU19:VPX19"/>
    <mergeCell ref="VPY19:VQB19"/>
    <mergeCell ref="VQC19:VQF19"/>
    <mergeCell ref="VQG19:VQJ19"/>
    <mergeCell ref="VQK19:VQN19"/>
    <mergeCell ref="VQO19:VQR19"/>
    <mergeCell ref="VQS19:VQV19"/>
    <mergeCell ref="VQW19:VQZ19"/>
    <mergeCell ref="VRA19:VRD19"/>
    <mergeCell ref="VRE19:VRH19"/>
    <mergeCell ref="VRI19:VRL19"/>
    <mergeCell ref="VRM19:VRP19"/>
    <mergeCell ref="VRQ19:VRT19"/>
    <mergeCell ref="VRU19:VRX19"/>
    <mergeCell ref="VRY19:VSB19"/>
    <mergeCell ref="VSC19:VSF19"/>
    <mergeCell ref="VSG19:VSJ19"/>
    <mergeCell ref="VSK19:VSN19"/>
    <mergeCell ref="VSO19:VSR19"/>
    <mergeCell ref="VSS19:VSV19"/>
    <mergeCell ref="VSW19:VSZ19"/>
    <mergeCell ref="VTA19:VTD19"/>
    <mergeCell ref="VTE19:VTH19"/>
    <mergeCell ref="VTI19:VTL19"/>
    <mergeCell ref="VTM19:VTP19"/>
    <mergeCell ref="VTQ19:VTT19"/>
    <mergeCell ref="VTU19:VTX19"/>
    <mergeCell ref="VTY19:VUB19"/>
    <mergeCell ref="VUC19:VUF19"/>
    <mergeCell ref="VUG19:VUJ19"/>
    <mergeCell ref="VUK19:VUN19"/>
    <mergeCell ref="VUO19:VUR19"/>
    <mergeCell ref="VUS19:VUV19"/>
    <mergeCell ref="VUW19:VUZ19"/>
    <mergeCell ref="VVA19:VVD19"/>
    <mergeCell ref="VVE19:VVH19"/>
    <mergeCell ref="VVI19:VVL19"/>
    <mergeCell ref="VVM19:VVP19"/>
    <mergeCell ref="VVQ19:VVT19"/>
    <mergeCell ref="VVU19:VVX19"/>
    <mergeCell ref="VVY19:VWB19"/>
    <mergeCell ref="VWC19:VWF19"/>
    <mergeCell ref="VWG19:VWJ19"/>
    <mergeCell ref="VWK19:VWN19"/>
    <mergeCell ref="VWO19:VWR19"/>
    <mergeCell ref="VWS19:VWV19"/>
    <mergeCell ref="VWW19:VWZ19"/>
    <mergeCell ref="VXA19:VXD19"/>
    <mergeCell ref="VXE19:VXH19"/>
    <mergeCell ref="VXI19:VXL19"/>
    <mergeCell ref="VXM19:VXP19"/>
    <mergeCell ref="VXQ19:VXT19"/>
    <mergeCell ref="VXU19:VXX19"/>
    <mergeCell ref="VXY19:VYB19"/>
    <mergeCell ref="VYC19:VYF19"/>
    <mergeCell ref="VYG19:VYJ19"/>
    <mergeCell ref="VYK19:VYN19"/>
    <mergeCell ref="VYO19:VYR19"/>
    <mergeCell ref="VYS19:VYV19"/>
    <mergeCell ref="VYW19:VYZ19"/>
    <mergeCell ref="VZA19:VZD19"/>
    <mergeCell ref="VZE19:VZH19"/>
    <mergeCell ref="VZI19:VZL19"/>
    <mergeCell ref="VZM19:VZP19"/>
    <mergeCell ref="VZQ19:VZT19"/>
    <mergeCell ref="VZU19:VZX19"/>
    <mergeCell ref="VZY19:WAB19"/>
    <mergeCell ref="WAC19:WAF19"/>
    <mergeCell ref="WAG19:WAJ19"/>
    <mergeCell ref="WAK19:WAN19"/>
    <mergeCell ref="WAO19:WAR19"/>
    <mergeCell ref="WAS19:WAV19"/>
    <mergeCell ref="WAW19:WAZ19"/>
    <mergeCell ref="WBA19:WBD19"/>
    <mergeCell ref="WBE19:WBH19"/>
    <mergeCell ref="WBI19:WBL19"/>
    <mergeCell ref="WBM19:WBP19"/>
    <mergeCell ref="WBQ19:WBT19"/>
    <mergeCell ref="WBU19:WBX19"/>
    <mergeCell ref="WBY19:WCB19"/>
    <mergeCell ref="WCC19:WCF19"/>
    <mergeCell ref="WCG19:WCJ19"/>
    <mergeCell ref="WCK19:WCN19"/>
    <mergeCell ref="WCO19:WCR19"/>
    <mergeCell ref="WCS19:WCV19"/>
    <mergeCell ref="WCW19:WCZ19"/>
    <mergeCell ref="WDA19:WDD19"/>
    <mergeCell ref="WDE19:WDH19"/>
    <mergeCell ref="WDI19:WDL19"/>
    <mergeCell ref="WDM19:WDP19"/>
    <mergeCell ref="WDQ19:WDT19"/>
    <mergeCell ref="WDU19:WDX19"/>
    <mergeCell ref="WDY19:WEB19"/>
    <mergeCell ref="WEC19:WEF19"/>
    <mergeCell ref="WEG19:WEJ19"/>
    <mergeCell ref="WEK19:WEN19"/>
    <mergeCell ref="WEO19:WER19"/>
    <mergeCell ref="WES19:WEV19"/>
    <mergeCell ref="WEW19:WEZ19"/>
    <mergeCell ref="WFA19:WFD19"/>
    <mergeCell ref="WFE19:WFH19"/>
    <mergeCell ref="WFI19:WFL19"/>
    <mergeCell ref="WFM19:WFP19"/>
    <mergeCell ref="WFQ19:WFT19"/>
    <mergeCell ref="WFU19:WFX19"/>
    <mergeCell ref="WFY19:WGB19"/>
    <mergeCell ref="WGC19:WGF19"/>
    <mergeCell ref="WGG19:WGJ19"/>
    <mergeCell ref="WGK19:WGN19"/>
    <mergeCell ref="WGO19:WGR19"/>
    <mergeCell ref="WGS19:WGV19"/>
    <mergeCell ref="WGW19:WGZ19"/>
    <mergeCell ref="WHA19:WHD19"/>
    <mergeCell ref="WHE19:WHH19"/>
    <mergeCell ref="WHI19:WHL19"/>
    <mergeCell ref="WHM19:WHP19"/>
    <mergeCell ref="WHQ19:WHT19"/>
    <mergeCell ref="WHU19:WHX19"/>
    <mergeCell ref="WHY19:WIB19"/>
    <mergeCell ref="WIC19:WIF19"/>
    <mergeCell ref="WIG19:WIJ19"/>
    <mergeCell ref="WIK19:WIN19"/>
    <mergeCell ref="WIO19:WIR19"/>
    <mergeCell ref="WIS19:WIV19"/>
    <mergeCell ref="WIW19:WIZ19"/>
    <mergeCell ref="WJA19:WJD19"/>
    <mergeCell ref="WJE19:WJH19"/>
    <mergeCell ref="WJI19:WJL19"/>
    <mergeCell ref="WJM19:WJP19"/>
    <mergeCell ref="WJQ19:WJT19"/>
    <mergeCell ref="WJU19:WJX19"/>
    <mergeCell ref="WJY19:WKB19"/>
    <mergeCell ref="WKC19:WKF19"/>
    <mergeCell ref="WKG19:WKJ19"/>
    <mergeCell ref="WKK19:WKN19"/>
    <mergeCell ref="WKO19:WKR19"/>
    <mergeCell ref="WKS19:WKV19"/>
    <mergeCell ref="WKW19:WKZ19"/>
    <mergeCell ref="WLA19:WLD19"/>
    <mergeCell ref="WLE19:WLH19"/>
    <mergeCell ref="WLI19:WLL19"/>
    <mergeCell ref="WLM19:WLP19"/>
    <mergeCell ref="WLQ19:WLT19"/>
    <mergeCell ref="WLU19:WLX19"/>
    <mergeCell ref="WLY19:WMB19"/>
    <mergeCell ref="WMC19:WMF19"/>
    <mergeCell ref="WMG19:WMJ19"/>
    <mergeCell ref="WMK19:WMN19"/>
    <mergeCell ref="WMO19:WMR19"/>
    <mergeCell ref="WMS19:WMV19"/>
    <mergeCell ref="WMW19:WMZ19"/>
    <mergeCell ref="WNA19:WND19"/>
    <mergeCell ref="WNE19:WNH19"/>
    <mergeCell ref="WNI19:WNL19"/>
    <mergeCell ref="WNM19:WNP19"/>
    <mergeCell ref="WNQ19:WNT19"/>
    <mergeCell ref="WNU19:WNX19"/>
    <mergeCell ref="WNY19:WOB19"/>
    <mergeCell ref="WOC19:WOF19"/>
    <mergeCell ref="WOG19:WOJ19"/>
    <mergeCell ref="WOK19:WON19"/>
    <mergeCell ref="WOO19:WOR19"/>
    <mergeCell ref="WOS19:WOV19"/>
    <mergeCell ref="WOW19:WOZ19"/>
    <mergeCell ref="WPA19:WPD19"/>
    <mergeCell ref="WPE19:WPH19"/>
    <mergeCell ref="WPI19:WPL19"/>
    <mergeCell ref="WPM19:WPP19"/>
    <mergeCell ref="WPQ19:WPT19"/>
    <mergeCell ref="WPU19:WPX19"/>
    <mergeCell ref="WPY19:WQB19"/>
    <mergeCell ref="WQC19:WQF19"/>
    <mergeCell ref="WQG19:WQJ19"/>
    <mergeCell ref="WQK19:WQN19"/>
    <mergeCell ref="WQO19:WQR19"/>
    <mergeCell ref="WQS19:WQV19"/>
    <mergeCell ref="WQW19:WQZ19"/>
    <mergeCell ref="WRA19:WRD19"/>
    <mergeCell ref="WRE19:WRH19"/>
    <mergeCell ref="WRI19:WRL19"/>
    <mergeCell ref="WRM19:WRP19"/>
    <mergeCell ref="WRQ19:WRT19"/>
    <mergeCell ref="WRU19:WRX19"/>
    <mergeCell ref="WRY19:WSB19"/>
    <mergeCell ref="WSC19:WSF19"/>
    <mergeCell ref="WSG19:WSJ19"/>
    <mergeCell ref="WSK19:WSN19"/>
    <mergeCell ref="WSO19:WSR19"/>
    <mergeCell ref="WSS19:WSV19"/>
    <mergeCell ref="WSW19:WSZ19"/>
    <mergeCell ref="WTA19:WTD19"/>
    <mergeCell ref="WTE19:WTH19"/>
    <mergeCell ref="WTI19:WTL19"/>
    <mergeCell ref="WTM19:WTP19"/>
    <mergeCell ref="WTQ19:WTT19"/>
    <mergeCell ref="WTU19:WTX19"/>
    <mergeCell ref="WTY19:WUB19"/>
    <mergeCell ref="WUC19:WUF19"/>
    <mergeCell ref="WUG19:WUJ19"/>
    <mergeCell ref="WUK19:WUN19"/>
    <mergeCell ref="WUO19:WUR19"/>
    <mergeCell ref="WUS19:WUV19"/>
    <mergeCell ref="WUW19:WUZ19"/>
    <mergeCell ref="WVA19:WVD19"/>
    <mergeCell ref="WVE19:WVH19"/>
    <mergeCell ref="WVI19:WVL19"/>
    <mergeCell ref="WVM19:WVP19"/>
    <mergeCell ref="WVQ19:WVT19"/>
    <mergeCell ref="WVU19:WVX19"/>
    <mergeCell ref="WVY19:WWB19"/>
    <mergeCell ref="WWC19:WWF19"/>
    <mergeCell ref="WWG19:WWJ19"/>
    <mergeCell ref="WWK19:WWN19"/>
    <mergeCell ref="WWO19:WWR19"/>
    <mergeCell ref="WWS19:WWV19"/>
    <mergeCell ref="WWW19:WWZ19"/>
    <mergeCell ref="WXA19:WXD19"/>
    <mergeCell ref="WXE19:WXH19"/>
    <mergeCell ref="WXI19:WXL19"/>
    <mergeCell ref="WXM19:WXP19"/>
    <mergeCell ref="WXQ19:WXT19"/>
    <mergeCell ref="WXU19:WXX19"/>
    <mergeCell ref="WXY19:WYB19"/>
    <mergeCell ref="WYC19:WYF19"/>
    <mergeCell ref="WYG19:WYJ19"/>
    <mergeCell ref="WYK19:WYN19"/>
    <mergeCell ref="WYO19:WYR19"/>
    <mergeCell ref="WYS19:WYV19"/>
    <mergeCell ref="WYW19:WYZ19"/>
    <mergeCell ref="WZA19:WZD19"/>
    <mergeCell ref="WZE19:WZH19"/>
    <mergeCell ref="WZI19:WZL19"/>
    <mergeCell ref="WZM19:WZP19"/>
    <mergeCell ref="WZQ19:WZT19"/>
    <mergeCell ref="WZU19:WZX19"/>
    <mergeCell ref="WZY19:XAB19"/>
    <mergeCell ref="XAC19:XAF19"/>
    <mergeCell ref="XAG19:XAJ19"/>
    <mergeCell ref="XAK19:XAN19"/>
    <mergeCell ref="XAO19:XAR19"/>
    <mergeCell ref="XAS19:XAV19"/>
    <mergeCell ref="XAW19:XAZ19"/>
    <mergeCell ref="XBA19:XBD19"/>
    <mergeCell ref="XBE19:XBH19"/>
    <mergeCell ref="XBI19:XBL19"/>
    <mergeCell ref="XBM19:XBP19"/>
    <mergeCell ref="XBQ19:XBT19"/>
    <mergeCell ref="XBU19:XBX19"/>
    <mergeCell ref="XBY19:XCB19"/>
    <mergeCell ref="XCC19:XCF19"/>
    <mergeCell ref="XCG19:XCJ19"/>
    <mergeCell ref="XCK19:XCN19"/>
    <mergeCell ref="XCO19:XCR19"/>
    <mergeCell ref="XCS19:XCV19"/>
    <mergeCell ref="XCW19:XCZ19"/>
    <mergeCell ref="XDA19:XDD19"/>
    <mergeCell ref="XDE19:XDH19"/>
    <mergeCell ref="XDI19:XDL19"/>
    <mergeCell ref="XDM19:XDP19"/>
    <mergeCell ref="XDQ19:XDT19"/>
    <mergeCell ref="XDU19:XDX19"/>
    <mergeCell ref="XDY19:XEB19"/>
    <mergeCell ref="XEC19:XEF19"/>
    <mergeCell ref="XEG19:XEJ19"/>
    <mergeCell ref="XEK19:XEN19"/>
    <mergeCell ref="XEO19:XER19"/>
    <mergeCell ref="XES19:XEV19"/>
    <mergeCell ref="XEW19:XEZ19"/>
    <mergeCell ref="XFA19:XFD19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showGridLines="0" workbookViewId="0">
      <selection activeCell="C12" sqref="C12"/>
    </sheetView>
  </sheetViews>
  <sheetFormatPr defaultColWidth="9.33333333333333" defaultRowHeight="30" customHeight="1" outlineLevelCol="4"/>
  <cols>
    <col min="1" max="1" width="12.8888888888889" customWidth="1"/>
    <col min="2" max="2" width="57.3333333333333" style="47" customWidth="1"/>
    <col min="3" max="3" width="24.6666666666667" style="48" customWidth="1"/>
    <col min="4" max="4" width="23.8333333333333" style="48" customWidth="1"/>
    <col min="5" max="5" width="29.6666666666667" style="48" customWidth="1"/>
    <col min="6" max="6" width="32.3333333333333" customWidth="1"/>
  </cols>
  <sheetData>
    <row r="1" ht="42" customHeight="1" spans="2:5">
      <c r="B1" s="3" t="s">
        <v>51</v>
      </c>
      <c r="C1" s="3"/>
      <c r="D1" s="3"/>
      <c r="E1" s="3"/>
    </row>
    <row r="2" ht="20" customHeight="1" spans="1:5">
      <c r="A2" s="4"/>
      <c r="B2" s="4" t="s">
        <v>52</v>
      </c>
      <c r="C2" s="49"/>
      <c r="D2" s="49"/>
      <c r="E2" s="49"/>
    </row>
    <row r="3" ht="18" customHeight="1" spans="1:5">
      <c r="A3" s="231"/>
      <c r="B3" s="231" t="s">
        <v>101</v>
      </c>
      <c r="C3" s="230"/>
      <c r="D3" s="230"/>
      <c r="E3" s="230"/>
    </row>
    <row r="4" customHeight="1" spans="1:5">
      <c r="A4" s="70" t="s">
        <v>202</v>
      </c>
      <c r="B4" s="71" t="s">
        <v>820</v>
      </c>
      <c r="C4" s="71" t="s">
        <v>122</v>
      </c>
      <c r="D4" s="71" t="s">
        <v>103</v>
      </c>
      <c r="E4" s="232" t="s">
        <v>123</v>
      </c>
    </row>
    <row r="5" customHeight="1" spans="1:5">
      <c r="A5" s="73">
        <v>10301</v>
      </c>
      <c r="B5" s="233" t="s">
        <v>821</v>
      </c>
      <c r="C5" s="234">
        <f>C6+C7+C8+C9+C10</f>
        <v>76500</v>
      </c>
      <c r="D5" s="235">
        <f>D6+D7+D8+D9+D10</f>
        <v>52311</v>
      </c>
      <c r="E5" s="236">
        <f t="shared" ref="E5:E10" si="0">D5/C5</f>
        <v>0.683803921568627</v>
      </c>
    </row>
    <row r="6" customHeight="1" spans="1:5">
      <c r="A6" s="75">
        <v>1030148</v>
      </c>
      <c r="B6" s="237" t="s">
        <v>807</v>
      </c>
      <c r="C6" s="60">
        <v>50000</v>
      </c>
      <c r="D6" s="60">
        <v>18715</v>
      </c>
      <c r="E6" s="238">
        <f t="shared" si="0"/>
        <v>0.3743</v>
      </c>
    </row>
    <row r="7" customHeight="1" spans="1:5">
      <c r="A7" s="75">
        <v>1030155</v>
      </c>
      <c r="B7" s="237" t="s">
        <v>810</v>
      </c>
      <c r="C7" s="239">
        <v>0</v>
      </c>
      <c r="D7" s="240">
        <v>0</v>
      </c>
      <c r="E7" s="238">
        <v>0</v>
      </c>
    </row>
    <row r="8" customHeight="1" spans="1:5">
      <c r="A8" s="75">
        <v>1030156</v>
      </c>
      <c r="B8" s="237" t="s">
        <v>808</v>
      </c>
      <c r="C8" s="239">
        <v>900</v>
      </c>
      <c r="D8" s="240">
        <v>500</v>
      </c>
      <c r="E8" s="238">
        <f t="shared" si="0"/>
        <v>0.555555555555556</v>
      </c>
    </row>
    <row r="9" customHeight="1" spans="1:5">
      <c r="A9" s="75">
        <v>1030178</v>
      </c>
      <c r="B9" s="237" t="s">
        <v>809</v>
      </c>
      <c r="C9" s="239">
        <v>600</v>
      </c>
      <c r="D9" s="240">
        <v>600</v>
      </c>
      <c r="E9" s="238">
        <f t="shared" si="0"/>
        <v>1</v>
      </c>
    </row>
    <row r="10" customHeight="1" spans="1:5">
      <c r="A10" s="178">
        <v>1030199</v>
      </c>
      <c r="B10" s="241" t="s">
        <v>811</v>
      </c>
      <c r="C10" s="242">
        <v>25000</v>
      </c>
      <c r="D10" s="243">
        <v>32496</v>
      </c>
      <c r="E10" s="244">
        <f t="shared" si="0"/>
        <v>1.29984</v>
      </c>
    </row>
  </sheetData>
  <mergeCells count="3">
    <mergeCell ref="B1:E1"/>
    <mergeCell ref="B2:E2"/>
    <mergeCell ref="B3:E3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showGridLines="0" workbookViewId="0">
      <selection activeCell="G9" sqref="G9"/>
    </sheetView>
  </sheetViews>
  <sheetFormatPr defaultColWidth="9.33333333333333" defaultRowHeight="35.1" customHeight="1" outlineLevelCol="1"/>
  <cols>
    <col min="1" max="1" width="52.6666666666667" style="127" customWidth="1"/>
    <col min="2" max="2" width="46.6666666666667" style="127" customWidth="1"/>
  </cols>
  <sheetData>
    <row r="1" customHeight="1" spans="1:2">
      <c r="A1" s="65" t="s">
        <v>825</v>
      </c>
      <c r="B1" s="65"/>
    </row>
    <row r="2" ht="15.95" customHeight="1" spans="1:2">
      <c r="A2" s="220"/>
      <c r="B2" s="4" t="s">
        <v>54</v>
      </c>
    </row>
    <row r="3" ht="17.1" customHeight="1" spans="1:2">
      <c r="A3" s="220"/>
      <c r="B3" s="4" t="s">
        <v>101</v>
      </c>
    </row>
    <row r="4" s="30" customFormat="1" ht="39.95" customHeight="1" spans="1:2">
      <c r="A4" s="221" t="s">
        <v>102</v>
      </c>
      <c r="B4" s="222" t="s">
        <v>103</v>
      </c>
    </row>
    <row r="5" ht="39.95" customHeight="1" spans="1:2">
      <c r="A5" s="223" t="s">
        <v>826</v>
      </c>
      <c r="B5" s="224">
        <v>145047</v>
      </c>
    </row>
    <row r="6" ht="39.95" customHeight="1" spans="1:2">
      <c r="A6" s="223" t="s">
        <v>827</v>
      </c>
      <c r="B6" s="224">
        <v>98</v>
      </c>
    </row>
    <row r="7" ht="39.95" customHeight="1" spans="1:2">
      <c r="A7" s="223" t="s">
        <v>828</v>
      </c>
      <c r="B7" s="224">
        <v>27347</v>
      </c>
    </row>
    <row r="8" ht="39.95" customHeight="1" spans="1:2">
      <c r="A8" s="223" t="s">
        <v>829</v>
      </c>
      <c r="B8" s="224">
        <v>9736</v>
      </c>
    </row>
    <row r="9" ht="39.95" customHeight="1" spans="1:2">
      <c r="A9" s="225" t="s">
        <v>830</v>
      </c>
      <c r="B9" s="226">
        <v>11593</v>
      </c>
    </row>
    <row r="10" ht="39.95" customHeight="1" spans="1:2">
      <c r="A10" s="227" t="s">
        <v>763</v>
      </c>
      <c r="B10" s="228">
        <f>B7+B8+B6+B5+B9</f>
        <v>193821</v>
      </c>
    </row>
    <row r="11" ht="27" customHeight="1" spans="1:2">
      <c r="A11" s="219" t="s">
        <v>831</v>
      </c>
      <c r="B11" s="219"/>
    </row>
    <row r="12" ht="24.95" customHeight="1" spans="1:2">
      <c r="A12" s="107" t="s">
        <v>832</v>
      </c>
      <c r="B12" s="107"/>
    </row>
  </sheetData>
  <mergeCells count="3">
    <mergeCell ref="A1:B1"/>
    <mergeCell ref="A11:B11"/>
    <mergeCell ref="A12:B12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showGridLines="0" workbookViewId="0">
      <selection activeCell="A6" sqref="A6:A12"/>
    </sheetView>
  </sheetViews>
  <sheetFormatPr defaultColWidth="9.33333333333333" defaultRowHeight="24.95" customHeight="1" outlineLevelCol="5"/>
  <cols>
    <col min="1" max="1" width="65.3333333333333" style="31" customWidth="1"/>
    <col min="2" max="2" width="39.1666666666667" style="203" customWidth="1"/>
    <col min="3" max="3" width="34.5" style="48" customWidth="1"/>
    <col min="4" max="4" width="37.1666666666667" style="48" customWidth="1"/>
  </cols>
  <sheetData>
    <row r="1" ht="47.1" customHeight="1" spans="1:4">
      <c r="A1" s="182" t="s">
        <v>55</v>
      </c>
      <c r="B1" s="33"/>
      <c r="C1" s="3"/>
      <c r="D1" s="3"/>
    </row>
    <row r="2" ht="15" customHeight="1" spans="1:4">
      <c r="A2" s="205"/>
      <c r="B2" s="205"/>
      <c r="C2" s="206"/>
      <c r="D2" s="4" t="s">
        <v>56</v>
      </c>
    </row>
    <row r="3" ht="18" customHeight="1" spans="1:4">
      <c r="A3" s="204"/>
      <c r="B3" s="205"/>
      <c r="C3" s="206"/>
      <c r="D3" s="4" t="s">
        <v>101</v>
      </c>
    </row>
    <row r="4" s="201" customFormat="1" ht="36" customHeight="1" spans="1:4">
      <c r="A4" s="207" t="s">
        <v>102</v>
      </c>
      <c r="B4" s="36" t="s">
        <v>195</v>
      </c>
      <c r="C4" s="36" t="s">
        <v>196</v>
      </c>
      <c r="D4" s="51" t="s">
        <v>124</v>
      </c>
    </row>
    <row r="5" s="202" customFormat="1" ht="32.1" customHeight="1" spans="1:4">
      <c r="A5" s="208" t="s">
        <v>833</v>
      </c>
      <c r="B5" s="39">
        <f>SUM(B6:B12)</f>
        <v>145047</v>
      </c>
      <c r="C5" s="39">
        <f>SUM(C6:C12)</f>
        <v>128188</v>
      </c>
      <c r="D5" s="209">
        <f t="shared" ref="D5:D12" si="0">B5/C5</f>
        <v>1.13151777077418</v>
      </c>
    </row>
    <row r="6" s="201" customFormat="1" ht="32.1" customHeight="1" spans="1:6">
      <c r="A6" s="210" t="s">
        <v>834</v>
      </c>
      <c r="B6" s="42">
        <v>11</v>
      </c>
      <c r="C6" s="42">
        <v>49</v>
      </c>
      <c r="D6" s="211">
        <f t="shared" si="0"/>
        <v>0.224489795918367</v>
      </c>
      <c r="F6" s="202"/>
    </row>
    <row r="7" s="201" customFormat="1" ht="32.1" customHeight="1" spans="1:6">
      <c r="A7" s="210" t="s">
        <v>835</v>
      </c>
      <c r="B7" s="42">
        <v>118</v>
      </c>
      <c r="C7" s="42">
        <v>105</v>
      </c>
      <c r="D7" s="211">
        <f t="shared" si="0"/>
        <v>1.12380952380952</v>
      </c>
      <c r="F7" s="202"/>
    </row>
    <row r="8" s="201" customFormat="1" ht="32.1" customHeight="1" spans="1:6">
      <c r="A8" s="210" t="s">
        <v>836</v>
      </c>
      <c r="B8" s="42">
        <v>19408</v>
      </c>
      <c r="C8" s="42">
        <v>28761</v>
      </c>
      <c r="D8" s="211">
        <f t="shared" si="0"/>
        <v>0.674802684190397</v>
      </c>
      <c r="F8" s="202"/>
    </row>
    <row r="9" s="201" customFormat="1" ht="32.1" customHeight="1" spans="1:6">
      <c r="A9" s="210" t="s">
        <v>837</v>
      </c>
      <c r="B9" s="42">
        <v>1675</v>
      </c>
      <c r="C9" s="42">
        <v>9773</v>
      </c>
      <c r="D9" s="211">
        <f t="shared" si="0"/>
        <v>0.171390565844674</v>
      </c>
      <c r="F9" s="202"/>
    </row>
    <row r="10" s="201" customFormat="1" ht="32.1" customHeight="1" spans="1:6">
      <c r="A10" s="210" t="s">
        <v>838</v>
      </c>
      <c r="B10" s="42">
        <v>117548</v>
      </c>
      <c r="C10" s="42">
        <v>84688</v>
      </c>
      <c r="D10" s="211">
        <f t="shared" si="0"/>
        <v>1.38801246929907</v>
      </c>
      <c r="F10" s="202"/>
    </row>
    <row r="11" s="201" customFormat="1" ht="32.1" customHeight="1" spans="1:6">
      <c r="A11" s="210" t="s">
        <v>839</v>
      </c>
      <c r="B11" s="42">
        <v>6287</v>
      </c>
      <c r="C11" s="42">
        <v>4812</v>
      </c>
      <c r="D11" s="211">
        <f t="shared" si="0"/>
        <v>1.30652535328346</v>
      </c>
      <c r="F11" s="202"/>
    </row>
    <row r="12" s="201" customFormat="1" ht="32.1" customHeight="1" spans="1:6">
      <c r="A12" s="212" t="s">
        <v>840</v>
      </c>
      <c r="B12" s="42">
        <v>0</v>
      </c>
      <c r="C12" s="42">
        <v>0</v>
      </c>
      <c r="D12" s="211"/>
      <c r="F12" s="202"/>
    </row>
    <row r="13" s="202" customFormat="1" ht="32.1" customHeight="1" spans="1:4">
      <c r="A13" s="208" t="s">
        <v>841</v>
      </c>
      <c r="B13" s="213">
        <v>27347</v>
      </c>
      <c r="C13" s="213">
        <v>17088</v>
      </c>
      <c r="D13" s="209">
        <f t="shared" ref="D13:D17" si="1">B13/C13</f>
        <v>1.60036282771536</v>
      </c>
    </row>
    <row r="14" s="202" customFormat="1" ht="32.1" customHeight="1" spans="1:4">
      <c r="A14" s="208" t="s">
        <v>194</v>
      </c>
      <c r="B14" s="215">
        <v>9736</v>
      </c>
      <c r="C14" s="215">
        <v>0</v>
      </c>
      <c r="D14" s="211"/>
    </row>
    <row r="15" s="202" customFormat="1" ht="32.1" customHeight="1" spans="1:4">
      <c r="A15" s="208" t="s">
        <v>842</v>
      </c>
      <c r="B15" s="213">
        <v>98</v>
      </c>
      <c r="C15" s="213">
        <v>44</v>
      </c>
      <c r="D15" s="209">
        <f t="shared" si="1"/>
        <v>2.22727272727273</v>
      </c>
    </row>
    <row r="16" s="202" customFormat="1" ht="32.1" customHeight="1" spans="1:4">
      <c r="A16" s="208" t="s">
        <v>159</v>
      </c>
      <c r="B16" s="213">
        <v>11593</v>
      </c>
      <c r="C16" s="213">
        <v>13585</v>
      </c>
      <c r="D16" s="209">
        <f t="shared" si="1"/>
        <v>0.853367684946632</v>
      </c>
    </row>
    <row r="17" s="202" customFormat="1" ht="32.1" customHeight="1" spans="1:4">
      <c r="A17" s="216" t="s">
        <v>843</v>
      </c>
      <c r="B17" s="217">
        <f>B5+B13++B14+B15+B16</f>
        <v>193821</v>
      </c>
      <c r="C17" s="217">
        <f>C5+C13+C15+C16</f>
        <v>158905</v>
      </c>
      <c r="D17" s="218">
        <f t="shared" si="1"/>
        <v>1.21972876876121</v>
      </c>
    </row>
    <row r="18" ht="32.1" customHeight="1" spans="1:6">
      <c r="A18" s="219" t="s">
        <v>844</v>
      </c>
      <c r="B18" s="219"/>
      <c r="C18" s="219"/>
      <c r="D18" s="219"/>
      <c r="F18" s="202"/>
    </row>
    <row r="19" ht="30" customHeight="1"/>
  </sheetData>
  <mergeCells count="2">
    <mergeCell ref="A1:D1"/>
    <mergeCell ref="A18:D18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1"/>
  <sheetViews>
    <sheetView showGridLines="0" topLeftCell="A41" workbookViewId="0">
      <selection activeCell="A4" sqref="A4:C51"/>
    </sheetView>
  </sheetViews>
  <sheetFormatPr defaultColWidth="9.33333333333333" defaultRowHeight="30" customHeight="1" outlineLevelCol="2"/>
  <cols>
    <col min="1" max="1" width="12.8333333333333" customWidth="1"/>
    <col min="2" max="2" width="98" style="47" customWidth="1"/>
    <col min="3" max="3" width="36.5" style="181" customWidth="1"/>
  </cols>
  <sheetData>
    <row r="1" ht="42" customHeight="1" spans="2:3">
      <c r="B1" s="182" t="s">
        <v>57</v>
      </c>
      <c r="C1" s="3"/>
    </row>
    <row r="2" ht="24" customHeight="1" spans="2:3">
      <c r="B2" s="110" t="s">
        <v>58</v>
      </c>
      <c r="C2" s="49"/>
    </row>
    <row r="3" ht="17.1" customHeight="1" spans="2:3">
      <c r="B3" s="229" t="s">
        <v>101</v>
      </c>
      <c r="C3" s="230"/>
    </row>
    <row r="4" s="30" customFormat="1" customHeight="1" spans="1:3">
      <c r="A4" s="186" t="s">
        <v>202</v>
      </c>
      <c r="B4" s="187" t="s">
        <v>820</v>
      </c>
      <c r="C4" s="188" t="s">
        <v>103</v>
      </c>
    </row>
    <row r="5" customHeight="1" spans="1:3">
      <c r="A5" s="189"/>
      <c r="B5" s="190" t="s">
        <v>845</v>
      </c>
      <c r="C5" s="191">
        <f>C6+C9+C13+C30+C33+C46</f>
        <v>145047</v>
      </c>
    </row>
    <row r="6" customHeight="1" spans="1:3">
      <c r="A6" s="192">
        <v>207</v>
      </c>
      <c r="B6" s="193" t="s">
        <v>350</v>
      </c>
      <c r="C6" s="191">
        <v>11</v>
      </c>
    </row>
    <row r="7" customHeight="1" spans="1:3">
      <c r="A7" s="192">
        <v>20707</v>
      </c>
      <c r="B7" s="193" t="s">
        <v>846</v>
      </c>
      <c r="C7" s="191">
        <v>11</v>
      </c>
    </row>
    <row r="8" customHeight="1" spans="1:3">
      <c r="A8" s="194">
        <v>2070799</v>
      </c>
      <c r="B8" s="195" t="s">
        <v>847</v>
      </c>
      <c r="C8" s="196">
        <v>11</v>
      </c>
    </row>
    <row r="9" customHeight="1" spans="1:3">
      <c r="A9" s="192">
        <v>208</v>
      </c>
      <c r="B9" s="193" t="s">
        <v>376</v>
      </c>
      <c r="C9" s="191">
        <v>118</v>
      </c>
    </row>
    <row r="10" customHeight="1" spans="1:3">
      <c r="A10" s="192">
        <v>20822</v>
      </c>
      <c r="B10" s="193" t="s">
        <v>848</v>
      </c>
      <c r="C10" s="191">
        <v>118</v>
      </c>
    </row>
    <row r="11" customHeight="1" spans="1:3">
      <c r="A11" s="194">
        <v>2082201</v>
      </c>
      <c r="B11" s="195" t="s">
        <v>849</v>
      </c>
      <c r="C11" s="196">
        <v>61</v>
      </c>
    </row>
    <row r="12" customHeight="1" spans="1:3">
      <c r="A12" s="194">
        <v>2082202</v>
      </c>
      <c r="B12" s="195" t="s">
        <v>850</v>
      </c>
      <c r="C12" s="196">
        <v>57</v>
      </c>
    </row>
    <row r="13" customHeight="1" spans="1:3">
      <c r="A13" s="192">
        <v>212</v>
      </c>
      <c r="B13" s="193" t="s">
        <v>499</v>
      </c>
      <c r="C13" s="191">
        <v>19408</v>
      </c>
    </row>
    <row r="14" customHeight="1" spans="1:3">
      <c r="A14" s="192">
        <v>21208</v>
      </c>
      <c r="B14" s="193" t="s">
        <v>851</v>
      </c>
      <c r="C14" s="191">
        <f>SUM(C15:C21)</f>
        <v>18561</v>
      </c>
    </row>
    <row r="15" customHeight="1" spans="1:3">
      <c r="A15" s="194">
        <v>2120801</v>
      </c>
      <c r="B15" s="197" t="s">
        <v>852</v>
      </c>
      <c r="C15" s="196">
        <v>415</v>
      </c>
    </row>
    <row r="16" customHeight="1" spans="1:3">
      <c r="A16" s="194">
        <v>2120802</v>
      </c>
      <c r="B16" s="197" t="s">
        <v>853</v>
      </c>
      <c r="C16" s="196">
        <v>400</v>
      </c>
    </row>
    <row r="17" customHeight="1" spans="1:3">
      <c r="A17" s="194">
        <v>2120804</v>
      </c>
      <c r="B17" s="197" t="s">
        <v>854</v>
      </c>
      <c r="C17" s="196">
        <v>988</v>
      </c>
    </row>
    <row r="18" customHeight="1" spans="1:3">
      <c r="A18" s="194">
        <v>2120806</v>
      </c>
      <c r="B18" s="197" t="s">
        <v>855</v>
      </c>
      <c r="C18" s="196">
        <v>983</v>
      </c>
    </row>
    <row r="19" customHeight="1" spans="1:3">
      <c r="A19" s="194">
        <v>2120807</v>
      </c>
      <c r="B19" s="197" t="s">
        <v>856</v>
      </c>
      <c r="C19" s="196">
        <v>300</v>
      </c>
    </row>
    <row r="20" customHeight="1" spans="1:3">
      <c r="A20" s="194">
        <v>2120815</v>
      </c>
      <c r="B20" s="197" t="s">
        <v>857</v>
      </c>
      <c r="C20" s="196">
        <v>136</v>
      </c>
    </row>
    <row r="21" customHeight="1" spans="1:3">
      <c r="A21" s="194">
        <v>2120899</v>
      </c>
      <c r="B21" s="197" t="s">
        <v>858</v>
      </c>
      <c r="C21" s="196">
        <v>15339</v>
      </c>
    </row>
    <row r="22" customHeight="1" spans="1:3">
      <c r="A22" s="192">
        <v>21213</v>
      </c>
      <c r="B22" s="193" t="s">
        <v>859</v>
      </c>
      <c r="C22" s="191">
        <v>13</v>
      </c>
    </row>
    <row r="23" customHeight="1" spans="1:3">
      <c r="A23" s="194">
        <v>2121399</v>
      </c>
      <c r="B23" s="195" t="s">
        <v>860</v>
      </c>
      <c r="C23" s="196">
        <v>13</v>
      </c>
    </row>
    <row r="24" customHeight="1" spans="1:3">
      <c r="A24" s="192">
        <v>21214</v>
      </c>
      <c r="B24" s="193" t="s">
        <v>861</v>
      </c>
      <c r="C24" s="191">
        <v>600</v>
      </c>
    </row>
    <row r="25" customHeight="1" spans="1:3">
      <c r="A25" s="194">
        <v>2121401</v>
      </c>
      <c r="B25" s="195" t="s">
        <v>862</v>
      </c>
      <c r="C25" s="196">
        <v>60</v>
      </c>
    </row>
    <row r="26" customHeight="1" spans="1:3">
      <c r="A26" s="194">
        <v>2121402</v>
      </c>
      <c r="B26" s="195" t="s">
        <v>863</v>
      </c>
      <c r="C26" s="196">
        <v>40</v>
      </c>
    </row>
    <row r="27" customHeight="1" spans="1:3">
      <c r="A27" s="194">
        <v>2121499</v>
      </c>
      <c r="B27" s="195" t="s">
        <v>864</v>
      </c>
      <c r="C27" s="196">
        <v>500</v>
      </c>
    </row>
    <row r="28" customHeight="1" spans="1:3">
      <c r="A28" s="192">
        <v>21219</v>
      </c>
      <c r="B28" s="193" t="s">
        <v>865</v>
      </c>
      <c r="C28" s="191">
        <v>1466</v>
      </c>
    </row>
    <row r="29" customHeight="1" spans="1:3">
      <c r="A29" s="194">
        <v>2121904</v>
      </c>
      <c r="B29" s="195" t="s">
        <v>866</v>
      </c>
      <c r="C29" s="196">
        <v>234</v>
      </c>
    </row>
    <row r="30" customHeight="1" spans="1:3">
      <c r="A30" s="192">
        <v>213</v>
      </c>
      <c r="B30" s="193" t="s">
        <v>513</v>
      </c>
      <c r="C30" s="191">
        <v>1675</v>
      </c>
    </row>
    <row r="31" customHeight="1" spans="1:3">
      <c r="A31" s="192">
        <v>21369</v>
      </c>
      <c r="B31" s="193" t="s">
        <v>867</v>
      </c>
      <c r="C31" s="191">
        <v>1675</v>
      </c>
    </row>
    <row r="32" customHeight="1" spans="1:3">
      <c r="A32" s="194">
        <v>2136902</v>
      </c>
      <c r="B32" s="195" t="s">
        <v>868</v>
      </c>
      <c r="C32" s="196">
        <v>1675</v>
      </c>
    </row>
    <row r="33" customHeight="1" spans="1:3">
      <c r="A33" s="192">
        <v>229</v>
      </c>
      <c r="B33" s="193" t="s">
        <v>692</v>
      </c>
      <c r="C33" s="191">
        <v>117548</v>
      </c>
    </row>
    <row r="34" customHeight="1" spans="1:3">
      <c r="A34" s="192">
        <v>22904</v>
      </c>
      <c r="B34" s="193" t="s">
        <v>869</v>
      </c>
      <c r="C34" s="191">
        <v>116017</v>
      </c>
    </row>
    <row r="35" customHeight="1" spans="1:3">
      <c r="A35" s="194">
        <v>2290401</v>
      </c>
      <c r="B35" s="195" t="s">
        <v>870</v>
      </c>
      <c r="C35" s="196">
        <v>5332</v>
      </c>
    </row>
    <row r="36" customHeight="1" spans="1:3">
      <c r="A36" s="194">
        <v>2290402</v>
      </c>
      <c r="B36" s="195" t="s">
        <v>871</v>
      </c>
      <c r="C36" s="196">
        <v>110685</v>
      </c>
    </row>
    <row r="37" customHeight="1" spans="1:3">
      <c r="A37" s="192">
        <v>22908</v>
      </c>
      <c r="B37" s="193" t="s">
        <v>872</v>
      </c>
      <c r="C37" s="191">
        <v>24</v>
      </c>
    </row>
    <row r="38" customHeight="1" spans="1:3">
      <c r="A38" s="194">
        <v>2290804</v>
      </c>
      <c r="B38" s="195" t="s">
        <v>873</v>
      </c>
      <c r="C38" s="196">
        <v>21</v>
      </c>
    </row>
    <row r="39" customHeight="1" spans="1:3">
      <c r="A39" s="194">
        <v>2290808</v>
      </c>
      <c r="B39" s="195" t="s">
        <v>874</v>
      </c>
      <c r="C39" s="196">
        <v>3</v>
      </c>
    </row>
    <row r="40" customHeight="1" spans="1:3">
      <c r="A40" s="192">
        <v>22960</v>
      </c>
      <c r="B40" s="193" t="s">
        <v>875</v>
      </c>
      <c r="C40" s="191">
        <v>1507</v>
      </c>
    </row>
    <row r="41" customHeight="1" spans="1:3">
      <c r="A41" s="194">
        <v>2296002</v>
      </c>
      <c r="B41" s="195" t="s">
        <v>876</v>
      </c>
      <c r="C41" s="196">
        <v>534</v>
      </c>
    </row>
    <row r="42" customHeight="1" spans="1:3">
      <c r="A42" s="194">
        <v>2296003</v>
      </c>
      <c r="B42" s="195" t="s">
        <v>877</v>
      </c>
      <c r="C42" s="196">
        <v>228</v>
      </c>
    </row>
    <row r="43" customHeight="1" spans="1:3">
      <c r="A43" s="194">
        <v>2296006</v>
      </c>
      <c r="B43" s="195" t="s">
        <v>878</v>
      </c>
      <c r="C43" s="196">
        <v>100</v>
      </c>
    </row>
    <row r="44" customHeight="1" spans="1:3">
      <c r="A44" s="194">
        <v>2296013</v>
      </c>
      <c r="B44" s="195" t="s">
        <v>879</v>
      </c>
      <c r="C44" s="196">
        <v>97</v>
      </c>
    </row>
    <row r="45" customHeight="1" spans="1:3">
      <c r="A45" s="194">
        <v>2296099</v>
      </c>
      <c r="B45" s="195" t="s">
        <v>880</v>
      </c>
      <c r="C45" s="196">
        <v>548</v>
      </c>
    </row>
    <row r="46" customHeight="1" spans="1:3">
      <c r="A46" s="192">
        <v>232</v>
      </c>
      <c r="B46" s="193" t="s">
        <v>637</v>
      </c>
      <c r="C46" s="191">
        <v>6287</v>
      </c>
    </row>
    <row r="47" customHeight="1" spans="1:3">
      <c r="A47" s="192">
        <v>23204</v>
      </c>
      <c r="B47" s="193" t="s">
        <v>881</v>
      </c>
      <c r="C47" s="191">
        <v>6287</v>
      </c>
    </row>
    <row r="48" customHeight="1" spans="1:3">
      <c r="A48" s="194">
        <v>2320411</v>
      </c>
      <c r="B48" s="195" t="s">
        <v>882</v>
      </c>
      <c r="C48" s="196">
        <v>372</v>
      </c>
    </row>
    <row r="49" customHeight="1" spans="1:3">
      <c r="A49" s="194">
        <v>2320431</v>
      </c>
      <c r="B49" s="195" t="s">
        <v>883</v>
      </c>
      <c r="C49" s="196">
        <v>83</v>
      </c>
    </row>
    <row r="50" customHeight="1" spans="1:3">
      <c r="A50" s="194">
        <v>2320433</v>
      </c>
      <c r="B50" s="195" t="s">
        <v>884</v>
      </c>
      <c r="C50" s="196">
        <v>445</v>
      </c>
    </row>
    <row r="51" customHeight="1" spans="1:3">
      <c r="A51" s="198">
        <v>2320498</v>
      </c>
      <c r="B51" s="199" t="s">
        <v>885</v>
      </c>
      <c r="C51" s="200">
        <v>5387</v>
      </c>
    </row>
  </sheetData>
  <mergeCells count="3">
    <mergeCell ref="B1:C1"/>
    <mergeCell ref="B2:C2"/>
    <mergeCell ref="B3:C3"/>
  </mergeCells>
  <dataValidations count="1">
    <dataValidation type="decimal" operator="between" allowBlank="1" showInputMessage="1" showErrorMessage="1" sqref="C5 C8 C18 C22 C27 C28 C29 C30 C31 C32 C37 C38 C39 C40 C44 C45 C6:C7 C9:C12 C13:C15 C16:C17 C19:C21 C23:C26 C33:C36 C41:C43 C46:C47 C48:C51">
      <formula1>-99999999999999</formula1>
      <formula2>99999999999999</formula2>
    </dataValidation>
  </dataValidation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showGridLines="0" workbookViewId="0">
      <selection activeCell="A5" sqref="A5"/>
    </sheetView>
  </sheetViews>
  <sheetFormatPr defaultColWidth="9.33333333333333" defaultRowHeight="35.1" customHeight="1" outlineLevelCol="1"/>
  <cols>
    <col min="1" max="1" width="52.6666666666667" style="127" customWidth="1"/>
    <col min="2" max="2" width="46.6666666666667" style="127" customWidth="1"/>
  </cols>
  <sheetData>
    <row r="1" customHeight="1" spans="1:2">
      <c r="A1" s="65" t="s">
        <v>886</v>
      </c>
      <c r="B1" s="65"/>
    </row>
    <row r="2" ht="15.95" customHeight="1" spans="1:2">
      <c r="A2" s="220"/>
      <c r="B2" s="4" t="s">
        <v>60</v>
      </c>
    </row>
    <row r="3" ht="17.1" customHeight="1" spans="1:2">
      <c r="A3" s="220"/>
      <c r="B3" s="4" t="s">
        <v>101</v>
      </c>
    </row>
    <row r="4" s="30" customFormat="1" ht="39.95" customHeight="1" spans="1:2">
      <c r="A4" s="221" t="s">
        <v>102</v>
      </c>
      <c r="B4" s="222" t="s">
        <v>103</v>
      </c>
    </row>
    <row r="5" ht="39.95" customHeight="1" spans="1:2">
      <c r="A5" s="223" t="s">
        <v>826</v>
      </c>
      <c r="B5" s="224">
        <v>145047</v>
      </c>
    </row>
    <row r="6" ht="39.95" customHeight="1" spans="1:2">
      <c r="A6" s="223" t="s">
        <v>827</v>
      </c>
      <c r="B6" s="224">
        <v>98</v>
      </c>
    </row>
    <row r="7" ht="39.95" customHeight="1" spans="1:2">
      <c r="A7" s="223" t="s">
        <v>828</v>
      </c>
      <c r="B7" s="224">
        <v>27347</v>
      </c>
    </row>
    <row r="8" ht="39.95" customHeight="1" spans="1:2">
      <c r="A8" s="223" t="s">
        <v>829</v>
      </c>
      <c r="B8" s="224">
        <v>9736</v>
      </c>
    </row>
    <row r="9" ht="39.95" customHeight="1" spans="1:2">
      <c r="A9" s="225" t="s">
        <v>830</v>
      </c>
      <c r="B9" s="226">
        <v>11593</v>
      </c>
    </row>
    <row r="10" ht="39.95" customHeight="1" spans="1:2">
      <c r="A10" s="227" t="s">
        <v>763</v>
      </c>
      <c r="B10" s="228">
        <f>B7+B8+B6+B5+B9</f>
        <v>193821</v>
      </c>
    </row>
    <row r="11" ht="27" customHeight="1" spans="1:2">
      <c r="A11" s="219" t="s">
        <v>887</v>
      </c>
      <c r="B11" s="219"/>
    </row>
    <row r="12" ht="24.95" customHeight="1" spans="1:2">
      <c r="A12" s="107" t="s">
        <v>888</v>
      </c>
      <c r="B12" s="107"/>
    </row>
  </sheetData>
  <mergeCells count="3">
    <mergeCell ref="A1:B1"/>
    <mergeCell ref="A11:B11"/>
    <mergeCell ref="A12:B12"/>
  </mergeCells>
  <pageMargins left="0.75" right="0.75" top="1" bottom="1" header="0.5" footer="0.5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showGridLines="0" workbookViewId="0">
      <selection activeCell="A6" sqref="A6:A12"/>
    </sheetView>
  </sheetViews>
  <sheetFormatPr defaultColWidth="9.33333333333333" defaultRowHeight="24.95" customHeight="1" outlineLevelCol="3"/>
  <cols>
    <col min="1" max="1" width="65.3333333333333" style="31" customWidth="1"/>
    <col min="2" max="2" width="39.1666666666667" style="203" customWidth="1"/>
    <col min="3" max="3" width="34.5" style="48" customWidth="1"/>
    <col min="4" max="4" width="37.1666666666667" style="48" customWidth="1"/>
  </cols>
  <sheetData>
    <row r="1" ht="47.1" customHeight="1" spans="1:4">
      <c r="A1" s="182" t="s">
        <v>61</v>
      </c>
      <c r="B1" s="33"/>
      <c r="C1" s="3"/>
      <c r="D1" s="3"/>
    </row>
    <row r="2" ht="15" customHeight="1" spans="1:4">
      <c r="A2" s="204"/>
      <c r="B2" s="205"/>
      <c r="C2" s="206"/>
      <c r="D2" s="4" t="s">
        <v>62</v>
      </c>
    </row>
    <row r="3" ht="18" customHeight="1" spans="1:4">
      <c r="A3" s="204"/>
      <c r="B3" s="205"/>
      <c r="C3" s="206"/>
      <c r="D3" s="4" t="s">
        <v>101</v>
      </c>
    </row>
    <row r="4" s="201" customFormat="1" ht="36" customHeight="1" spans="1:4">
      <c r="A4" s="207" t="s">
        <v>102</v>
      </c>
      <c r="B4" s="36" t="s">
        <v>195</v>
      </c>
      <c r="C4" s="36" t="s">
        <v>196</v>
      </c>
      <c r="D4" s="51" t="s">
        <v>124</v>
      </c>
    </row>
    <row r="5" s="202" customFormat="1" ht="32.1" customHeight="1" spans="1:4">
      <c r="A5" s="208" t="s">
        <v>833</v>
      </c>
      <c r="B5" s="39">
        <f>SUM(B6:B12)</f>
        <v>145047</v>
      </c>
      <c r="C5" s="39">
        <f>SUM(C6:C12)</f>
        <v>128188</v>
      </c>
      <c r="D5" s="209">
        <f>B5/C5</f>
        <v>1.13151777077418</v>
      </c>
    </row>
    <row r="6" s="201" customFormat="1" ht="32.1" customHeight="1" spans="1:4">
      <c r="A6" s="210" t="s">
        <v>834</v>
      </c>
      <c r="B6" s="42">
        <v>11</v>
      </c>
      <c r="C6" s="42">
        <v>49</v>
      </c>
      <c r="D6" s="211">
        <f t="shared" ref="D6:D11" si="0">B6/C6</f>
        <v>0.224489795918367</v>
      </c>
    </row>
    <row r="7" s="201" customFormat="1" ht="32.1" customHeight="1" spans="1:4">
      <c r="A7" s="210" t="s">
        <v>835</v>
      </c>
      <c r="B7" s="42">
        <v>118</v>
      </c>
      <c r="C7" s="42">
        <v>105</v>
      </c>
      <c r="D7" s="211">
        <f t="shared" si="0"/>
        <v>1.12380952380952</v>
      </c>
    </row>
    <row r="8" s="201" customFormat="1" ht="32.1" customHeight="1" spans="1:4">
      <c r="A8" s="210" t="s">
        <v>836</v>
      </c>
      <c r="B8" s="42">
        <v>19408</v>
      </c>
      <c r="C8" s="42">
        <v>28761</v>
      </c>
      <c r="D8" s="211">
        <f t="shared" si="0"/>
        <v>0.674802684190397</v>
      </c>
    </row>
    <row r="9" s="201" customFormat="1" ht="32.1" customHeight="1" spans="1:4">
      <c r="A9" s="210" t="s">
        <v>837</v>
      </c>
      <c r="B9" s="42">
        <v>1675</v>
      </c>
      <c r="C9" s="42">
        <v>9773</v>
      </c>
      <c r="D9" s="211">
        <f t="shared" si="0"/>
        <v>0.171390565844674</v>
      </c>
    </row>
    <row r="10" s="201" customFormat="1" ht="32.1" customHeight="1" spans="1:4">
      <c r="A10" s="210" t="s">
        <v>838</v>
      </c>
      <c r="B10" s="42">
        <v>117548</v>
      </c>
      <c r="C10" s="42">
        <v>84688</v>
      </c>
      <c r="D10" s="211">
        <f t="shared" si="0"/>
        <v>1.38801246929907</v>
      </c>
    </row>
    <row r="11" s="201" customFormat="1" ht="32.1" customHeight="1" spans="1:4">
      <c r="A11" s="210" t="s">
        <v>839</v>
      </c>
      <c r="B11" s="42">
        <v>6287</v>
      </c>
      <c r="C11" s="42">
        <v>4812</v>
      </c>
      <c r="D11" s="211">
        <f t="shared" si="0"/>
        <v>1.30652535328346</v>
      </c>
    </row>
    <row r="12" s="201" customFormat="1" ht="32.1" customHeight="1" spans="1:4">
      <c r="A12" s="212" t="s">
        <v>840</v>
      </c>
      <c r="B12" s="42">
        <v>0</v>
      </c>
      <c r="C12" s="42">
        <v>0</v>
      </c>
      <c r="D12" s="211"/>
    </row>
    <row r="13" s="202" customFormat="1" ht="32.1" customHeight="1" spans="1:4">
      <c r="A13" s="208" t="s">
        <v>841</v>
      </c>
      <c r="B13" s="213">
        <v>27347</v>
      </c>
      <c r="C13" s="213">
        <v>17088</v>
      </c>
      <c r="D13" s="209">
        <f t="shared" ref="D13:D17" si="1">B13/C13</f>
        <v>1.60036282771536</v>
      </c>
    </row>
    <row r="14" s="202" customFormat="1" ht="32.1" customHeight="1" spans="1:4">
      <c r="A14" s="208" t="s">
        <v>194</v>
      </c>
      <c r="B14" s="214">
        <v>9736</v>
      </c>
      <c r="C14" s="215">
        <v>0</v>
      </c>
      <c r="D14" s="211"/>
    </row>
    <row r="15" s="202" customFormat="1" ht="32.1" customHeight="1" spans="1:4">
      <c r="A15" s="208" t="s">
        <v>842</v>
      </c>
      <c r="B15" s="213">
        <v>98</v>
      </c>
      <c r="C15" s="213">
        <v>44</v>
      </c>
      <c r="D15" s="209">
        <f t="shared" si="1"/>
        <v>2.22727272727273</v>
      </c>
    </row>
    <row r="16" s="202" customFormat="1" ht="32.1" customHeight="1" spans="1:4">
      <c r="A16" s="208" t="s">
        <v>159</v>
      </c>
      <c r="B16" s="213">
        <v>11593</v>
      </c>
      <c r="C16" s="213">
        <v>13585</v>
      </c>
      <c r="D16" s="209">
        <f t="shared" si="1"/>
        <v>0.853367684946632</v>
      </c>
    </row>
    <row r="17" s="202" customFormat="1" ht="32.1" customHeight="1" spans="1:4">
      <c r="A17" s="216" t="s">
        <v>843</v>
      </c>
      <c r="B17" s="217">
        <f>B5+B13+B15+B16+B14</f>
        <v>193821</v>
      </c>
      <c r="C17" s="217">
        <f>C5+C13+C15+C16+C14</f>
        <v>158905</v>
      </c>
      <c r="D17" s="218">
        <f t="shared" si="1"/>
        <v>1.21972876876121</v>
      </c>
    </row>
    <row r="18" ht="32.1" customHeight="1" spans="1:4">
      <c r="A18" s="219" t="s">
        <v>889</v>
      </c>
      <c r="B18" s="219"/>
      <c r="C18" s="219"/>
      <c r="D18" s="219"/>
    </row>
    <row r="19" ht="30" customHeight="1"/>
  </sheetData>
  <mergeCells count="2">
    <mergeCell ref="A1:D1"/>
    <mergeCell ref="A18:D18"/>
  </mergeCells>
  <pageMargins left="0.75" right="0.75" top="1" bottom="1" header="0.5" footer="0.5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1"/>
  <sheetViews>
    <sheetView showGridLines="0" topLeftCell="A40" workbookViewId="0">
      <selection activeCell="B59" sqref="B59"/>
    </sheetView>
  </sheetViews>
  <sheetFormatPr defaultColWidth="9.33333333333333" defaultRowHeight="30" customHeight="1" outlineLevelCol="2"/>
  <cols>
    <col min="1" max="1" width="12.8333333333333" customWidth="1"/>
    <col min="2" max="2" width="98" style="47" customWidth="1"/>
    <col min="3" max="3" width="36.5" style="181" customWidth="1"/>
  </cols>
  <sheetData>
    <row r="1" ht="42" customHeight="1" spans="1:3">
      <c r="A1" s="182" t="s">
        <v>63</v>
      </c>
      <c r="B1" s="182"/>
      <c r="C1" s="183"/>
    </row>
    <row r="2" ht="24" customHeight="1" spans="2:3">
      <c r="B2" s="110" t="s">
        <v>64</v>
      </c>
      <c r="C2" s="49"/>
    </row>
    <row r="3" ht="17.1" customHeight="1" spans="2:3">
      <c r="B3" s="184" t="s">
        <v>101</v>
      </c>
      <c r="C3" s="185"/>
    </row>
    <row r="4" s="30" customFormat="1" customHeight="1" spans="1:3">
      <c r="A4" s="186" t="s">
        <v>202</v>
      </c>
      <c r="B4" s="187" t="s">
        <v>820</v>
      </c>
      <c r="C4" s="188" t="s">
        <v>103</v>
      </c>
    </row>
    <row r="5" customHeight="1" spans="1:3">
      <c r="A5" s="189"/>
      <c r="B5" s="190" t="s">
        <v>845</v>
      </c>
      <c r="C5" s="191">
        <f>C6+C9+C13+C30+C33+C46</f>
        <v>145047</v>
      </c>
    </row>
    <row r="6" customHeight="1" spans="1:3">
      <c r="A6" s="192">
        <v>207</v>
      </c>
      <c r="B6" s="193" t="s">
        <v>350</v>
      </c>
      <c r="C6" s="191">
        <v>11</v>
      </c>
    </row>
    <row r="7" customHeight="1" spans="1:3">
      <c r="A7" s="192">
        <v>20707</v>
      </c>
      <c r="B7" s="193" t="s">
        <v>846</v>
      </c>
      <c r="C7" s="191">
        <v>11</v>
      </c>
    </row>
    <row r="8" customHeight="1" spans="1:3">
      <c r="A8" s="194">
        <v>2070799</v>
      </c>
      <c r="B8" s="195" t="s">
        <v>847</v>
      </c>
      <c r="C8" s="196">
        <v>11</v>
      </c>
    </row>
    <row r="9" customHeight="1" spans="1:3">
      <c r="A9" s="192">
        <v>208</v>
      </c>
      <c r="B9" s="193" t="s">
        <v>376</v>
      </c>
      <c r="C9" s="191">
        <v>118</v>
      </c>
    </row>
    <row r="10" customHeight="1" spans="1:3">
      <c r="A10" s="192">
        <v>20822</v>
      </c>
      <c r="B10" s="193" t="s">
        <v>848</v>
      </c>
      <c r="C10" s="191">
        <v>118</v>
      </c>
    </row>
    <row r="11" customHeight="1" spans="1:3">
      <c r="A11" s="194">
        <v>2082201</v>
      </c>
      <c r="B11" s="195" t="s">
        <v>849</v>
      </c>
      <c r="C11" s="196">
        <v>61</v>
      </c>
    </row>
    <row r="12" customHeight="1" spans="1:3">
      <c r="A12" s="194">
        <v>2082202</v>
      </c>
      <c r="B12" s="195" t="s">
        <v>850</v>
      </c>
      <c r="C12" s="196">
        <v>57</v>
      </c>
    </row>
    <row r="13" customHeight="1" spans="1:3">
      <c r="A13" s="192">
        <v>212</v>
      </c>
      <c r="B13" s="193" t="s">
        <v>499</v>
      </c>
      <c r="C13" s="191">
        <v>19408</v>
      </c>
    </row>
    <row r="14" customHeight="1" spans="1:3">
      <c r="A14" s="192">
        <v>21208</v>
      </c>
      <c r="B14" s="193" t="s">
        <v>851</v>
      </c>
      <c r="C14" s="191">
        <f>SUM(C15:C21)</f>
        <v>18561</v>
      </c>
    </row>
    <row r="15" customHeight="1" spans="1:3">
      <c r="A15" s="194">
        <v>2120801</v>
      </c>
      <c r="B15" s="197" t="s">
        <v>852</v>
      </c>
      <c r="C15" s="196">
        <v>415</v>
      </c>
    </row>
    <row r="16" customHeight="1" spans="1:3">
      <c r="A16" s="194">
        <v>2120802</v>
      </c>
      <c r="B16" s="197" t="s">
        <v>853</v>
      </c>
      <c r="C16" s="196">
        <v>400</v>
      </c>
    </row>
    <row r="17" customHeight="1" spans="1:3">
      <c r="A17" s="194">
        <v>2120804</v>
      </c>
      <c r="B17" s="197" t="s">
        <v>854</v>
      </c>
      <c r="C17" s="196">
        <v>988</v>
      </c>
    </row>
    <row r="18" customHeight="1" spans="1:3">
      <c r="A18" s="194">
        <v>2120806</v>
      </c>
      <c r="B18" s="197" t="s">
        <v>855</v>
      </c>
      <c r="C18" s="196">
        <v>983</v>
      </c>
    </row>
    <row r="19" customHeight="1" spans="1:3">
      <c r="A19" s="194">
        <v>2120807</v>
      </c>
      <c r="B19" s="197" t="s">
        <v>856</v>
      </c>
      <c r="C19" s="196">
        <v>300</v>
      </c>
    </row>
    <row r="20" customHeight="1" spans="1:3">
      <c r="A20" s="194">
        <v>2120815</v>
      </c>
      <c r="B20" s="197" t="s">
        <v>857</v>
      </c>
      <c r="C20" s="196">
        <v>136</v>
      </c>
    </row>
    <row r="21" customHeight="1" spans="1:3">
      <c r="A21" s="194">
        <v>2120899</v>
      </c>
      <c r="B21" s="197" t="s">
        <v>858</v>
      </c>
      <c r="C21" s="196">
        <v>15339</v>
      </c>
    </row>
    <row r="22" customHeight="1" spans="1:3">
      <c r="A22" s="192">
        <v>21213</v>
      </c>
      <c r="B22" s="193" t="s">
        <v>859</v>
      </c>
      <c r="C22" s="191">
        <v>13</v>
      </c>
    </row>
    <row r="23" customHeight="1" spans="1:3">
      <c r="A23" s="194">
        <v>2121399</v>
      </c>
      <c r="B23" s="195" t="s">
        <v>860</v>
      </c>
      <c r="C23" s="196">
        <v>13</v>
      </c>
    </row>
    <row r="24" customHeight="1" spans="1:3">
      <c r="A24" s="192">
        <v>21214</v>
      </c>
      <c r="B24" s="193" t="s">
        <v>861</v>
      </c>
      <c r="C24" s="191">
        <v>600</v>
      </c>
    </row>
    <row r="25" customHeight="1" spans="1:3">
      <c r="A25" s="194">
        <v>2121401</v>
      </c>
      <c r="B25" s="195" t="s">
        <v>862</v>
      </c>
      <c r="C25" s="196">
        <v>60</v>
      </c>
    </row>
    <row r="26" customHeight="1" spans="1:3">
      <c r="A26" s="194">
        <v>2121402</v>
      </c>
      <c r="B26" s="195" t="s">
        <v>863</v>
      </c>
      <c r="C26" s="196">
        <v>40</v>
      </c>
    </row>
    <row r="27" customHeight="1" spans="1:3">
      <c r="A27" s="194">
        <v>2121499</v>
      </c>
      <c r="B27" s="195" t="s">
        <v>864</v>
      </c>
      <c r="C27" s="196">
        <v>500</v>
      </c>
    </row>
    <row r="28" customHeight="1" spans="1:3">
      <c r="A28" s="192">
        <v>21219</v>
      </c>
      <c r="B28" s="193" t="s">
        <v>865</v>
      </c>
      <c r="C28" s="191">
        <v>1466</v>
      </c>
    </row>
    <row r="29" customHeight="1" spans="1:3">
      <c r="A29" s="194">
        <v>2121904</v>
      </c>
      <c r="B29" s="195" t="s">
        <v>866</v>
      </c>
      <c r="C29" s="196">
        <v>234</v>
      </c>
    </row>
    <row r="30" customHeight="1" spans="1:3">
      <c r="A30" s="192">
        <v>213</v>
      </c>
      <c r="B30" s="193" t="s">
        <v>513</v>
      </c>
      <c r="C30" s="191">
        <v>1675</v>
      </c>
    </row>
    <row r="31" customHeight="1" spans="1:3">
      <c r="A31" s="192">
        <v>21369</v>
      </c>
      <c r="B31" s="193" t="s">
        <v>867</v>
      </c>
      <c r="C31" s="191">
        <v>1675</v>
      </c>
    </row>
    <row r="32" customHeight="1" spans="1:3">
      <c r="A32" s="194">
        <v>2136902</v>
      </c>
      <c r="B32" s="195" t="s">
        <v>868</v>
      </c>
      <c r="C32" s="196">
        <v>1675</v>
      </c>
    </row>
    <row r="33" customHeight="1" spans="1:3">
      <c r="A33" s="192">
        <v>229</v>
      </c>
      <c r="B33" s="193" t="s">
        <v>692</v>
      </c>
      <c r="C33" s="191">
        <v>117548</v>
      </c>
    </row>
    <row r="34" customHeight="1" spans="1:3">
      <c r="A34" s="192">
        <v>22904</v>
      </c>
      <c r="B34" s="193" t="s">
        <v>869</v>
      </c>
      <c r="C34" s="191">
        <v>116017</v>
      </c>
    </row>
    <row r="35" customHeight="1" spans="1:3">
      <c r="A35" s="194">
        <v>2290401</v>
      </c>
      <c r="B35" s="195" t="s">
        <v>870</v>
      </c>
      <c r="C35" s="196">
        <v>5332</v>
      </c>
    </row>
    <row r="36" customHeight="1" spans="1:3">
      <c r="A36" s="194">
        <v>2290402</v>
      </c>
      <c r="B36" s="195" t="s">
        <v>871</v>
      </c>
      <c r="C36" s="196">
        <v>110685</v>
      </c>
    </row>
    <row r="37" customHeight="1" spans="1:3">
      <c r="A37" s="192">
        <v>22908</v>
      </c>
      <c r="B37" s="193" t="s">
        <v>872</v>
      </c>
      <c r="C37" s="191">
        <v>24</v>
      </c>
    </row>
    <row r="38" customHeight="1" spans="1:3">
      <c r="A38" s="194">
        <v>2290804</v>
      </c>
      <c r="B38" s="195" t="s">
        <v>873</v>
      </c>
      <c r="C38" s="196">
        <v>21</v>
      </c>
    </row>
    <row r="39" customHeight="1" spans="1:3">
      <c r="A39" s="194">
        <v>2290808</v>
      </c>
      <c r="B39" s="195" t="s">
        <v>874</v>
      </c>
      <c r="C39" s="196">
        <v>3</v>
      </c>
    </row>
    <row r="40" customHeight="1" spans="1:3">
      <c r="A40" s="192">
        <v>22960</v>
      </c>
      <c r="B40" s="193" t="s">
        <v>875</v>
      </c>
      <c r="C40" s="191">
        <v>1507</v>
      </c>
    </row>
    <row r="41" customHeight="1" spans="1:3">
      <c r="A41" s="194">
        <v>2296002</v>
      </c>
      <c r="B41" s="195" t="s">
        <v>876</v>
      </c>
      <c r="C41" s="196">
        <v>534</v>
      </c>
    </row>
    <row r="42" customHeight="1" spans="1:3">
      <c r="A42" s="194">
        <v>2296003</v>
      </c>
      <c r="B42" s="195" t="s">
        <v>877</v>
      </c>
      <c r="C42" s="196">
        <v>228</v>
      </c>
    </row>
    <row r="43" customHeight="1" spans="1:3">
      <c r="A43" s="194">
        <v>2296006</v>
      </c>
      <c r="B43" s="195" t="s">
        <v>878</v>
      </c>
      <c r="C43" s="196">
        <v>100</v>
      </c>
    </row>
    <row r="44" customHeight="1" spans="1:3">
      <c r="A44" s="194">
        <v>2296013</v>
      </c>
      <c r="B44" s="195" t="s">
        <v>879</v>
      </c>
      <c r="C44" s="196">
        <v>97</v>
      </c>
    </row>
    <row r="45" customHeight="1" spans="1:3">
      <c r="A45" s="194">
        <v>2296099</v>
      </c>
      <c r="B45" s="195" t="s">
        <v>880</v>
      </c>
      <c r="C45" s="196">
        <v>548</v>
      </c>
    </row>
    <row r="46" customHeight="1" spans="1:3">
      <c r="A46" s="192">
        <v>232</v>
      </c>
      <c r="B46" s="193" t="s">
        <v>637</v>
      </c>
      <c r="C46" s="191">
        <v>6287</v>
      </c>
    </row>
    <row r="47" customHeight="1" spans="1:3">
      <c r="A47" s="192">
        <v>23204</v>
      </c>
      <c r="B47" s="193" t="s">
        <v>881</v>
      </c>
      <c r="C47" s="191">
        <v>6287</v>
      </c>
    </row>
    <row r="48" customHeight="1" spans="1:3">
      <c r="A48" s="194">
        <v>2320411</v>
      </c>
      <c r="B48" s="195" t="s">
        <v>882</v>
      </c>
      <c r="C48" s="196">
        <v>372</v>
      </c>
    </row>
    <row r="49" customHeight="1" spans="1:3">
      <c r="A49" s="194">
        <v>2320431</v>
      </c>
      <c r="B49" s="195" t="s">
        <v>883</v>
      </c>
      <c r="C49" s="196">
        <v>83</v>
      </c>
    </row>
    <row r="50" customHeight="1" spans="1:3">
      <c r="A50" s="194">
        <v>2320433</v>
      </c>
      <c r="B50" s="195" t="s">
        <v>884</v>
      </c>
      <c r="C50" s="196">
        <v>445</v>
      </c>
    </row>
    <row r="51" customHeight="1" spans="1:3">
      <c r="A51" s="198">
        <v>2320498</v>
      </c>
      <c r="B51" s="199" t="s">
        <v>885</v>
      </c>
      <c r="C51" s="200">
        <v>5387</v>
      </c>
    </row>
  </sheetData>
  <mergeCells count="3">
    <mergeCell ref="A1:C1"/>
    <mergeCell ref="B2:C2"/>
    <mergeCell ref="B3:C3"/>
  </mergeCells>
  <dataValidations count="1">
    <dataValidation type="decimal" operator="between" allowBlank="1" showInputMessage="1" showErrorMessage="1" sqref="C5 C8 C18 C22 C27 C28 C29 C30 C31 C32 C37 C38 C39 C40 C44 C45 C6:C7 C9:C12 C13:C15 C16:C17 C19:C21 C23:C26 C33:C36 C41:C43 C46:C47 C48:C51">
      <formula1>-99999999999999</formula1>
      <formula2>99999999999999</formula2>
    </dataValidation>
  </dataValidations>
  <pageMargins left="0.75" right="0.75" top="1" bottom="1" header="0.5" footer="0.5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showGridLines="0" workbookViewId="0">
      <selection activeCell="D14" sqref="D14"/>
    </sheetView>
  </sheetViews>
  <sheetFormatPr defaultColWidth="9.33333333333333" defaultRowHeight="30" customHeight="1" outlineLevelCol="4"/>
  <cols>
    <col min="1" max="1" width="75.6666666666667" style="47" customWidth="1"/>
    <col min="2" max="2" width="26.3333333333333" style="48" customWidth="1"/>
    <col min="3" max="3" width="34.1666666666667" customWidth="1"/>
    <col min="4" max="4" width="38.6666666666667" style="166" customWidth="1"/>
    <col min="5" max="5" width="14.1111111111111"/>
  </cols>
  <sheetData>
    <row r="1" ht="47.1" customHeight="1" spans="1:4">
      <c r="A1" s="167" t="s">
        <v>890</v>
      </c>
      <c r="B1" s="167"/>
      <c r="C1" s="167"/>
      <c r="D1" s="167"/>
    </row>
    <row r="2" ht="21" customHeight="1" spans="1:4">
      <c r="A2" s="168" t="s">
        <v>891</v>
      </c>
      <c r="B2" s="168"/>
      <c r="C2" s="168"/>
      <c r="D2" s="168"/>
    </row>
    <row r="3" ht="21" customHeight="1" spans="1:4">
      <c r="A3" s="169" t="s">
        <v>892</v>
      </c>
      <c r="B3" s="169"/>
      <c r="C3" s="169"/>
      <c r="D3" s="169"/>
    </row>
    <row r="4" customHeight="1" spans="1:4">
      <c r="A4" s="35" t="s">
        <v>893</v>
      </c>
      <c r="B4" s="170" t="s">
        <v>894</v>
      </c>
      <c r="C4" s="170" t="s">
        <v>895</v>
      </c>
      <c r="D4" s="171" t="s">
        <v>896</v>
      </c>
    </row>
    <row r="5" customHeight="1" spans="1:4">
      <c r="A5" s="172" t="s">
        <v>897</v>
      </c>
      <c r="B5" s="173">
        <f>SUM(B6:B13)</f>
        <v>4748</v>
      </c>
      <c r="C5" s="173">
        <f>SUM(C6:C13)</f>
        <v>9232</v>
      </c>
      <c r="D5" s="174">
        <f t="shared" ref="D5:D9" si="0">B5/C5</f>
        <v>0.514298093587522</v>
      </c>
    </row>
    <row r="6" customHeight="1" spans="1:5">
      <c r="A6" s="75" t="s">
        <v>898</v>
      </c>
      <c r="B6" s="175">
        <v>6</v>
      </c>
      <c r="C6" s="175">
        <v>44</v>
      </c>
      <c r="D6" s="174">
        <f t="shared" si="0"/>
        <v>0.136363636363636</v>
      </c>
      <c r="E6" s="176"/>
    </row>
    <row r="7" customHeight="1" spans="1:5">
      <c r="A7" s="75" t="s">
        <v>899</v>
      </c>
      <c r="B7" s="175">
        <v>139</v>
      </c>
      <c r="C7" s="175">
        <v>111</v>
      </c>
      <c r="D7" s="174">
        <f t="shared" si="0"/>
        <v>1.25225225225225</v>
      </c>
      <c r="E7" s="176"/>
    </row>
    <row r="8" customHeight="1" spans="1:5">
      <c r="A8" s="177" t="s">
        <v>900</v>
      </c>
      <c r="B8" s="175">
        <v>13</v>
      </c>
      <c r="C8" s="175">
        <v>0</v>
      </c>
      <c r="D8" s="174"/>
      <c r="E8" s="176"/>
    </row>
    <row r="9" customHeight="1" spans="1:5">
      <c r="A9" s="177" t="s">
        <v>901</v>
      </c>
      <c r="B9" s="175">
        <v>8</v>
      </c>
      <c r="C9" s="175">
        <v>0</v>
      </c>
      <c r="D9" s="174"/>
      <c r="E9" s="176"/>
    </row>
    <row r="10" customHeight="1" spans="1:5">
      <c r="A10" s="75" t="s">
        <v>902</v>
      </c>
      <c r="B10" s="175">
        <v>1643</v>
      </c>
      <c r="C10" s="175">
        <v>8083</v>
      </c>
      <c r="D10" s="174">
        <f t="shared" ref="D10:D13" si="1">B10/C10</f>
        <v>0.203266114066559</v>
      </c>
      <c r="E10" s="176"/>
    </row>
    <row r="11" customHeight="1" spans="1:5">
      <c r="A11" s="75" t="s">
        <v>903</v>
      </c>
      <c r="B11" s="175">
        <v>26</v>
      </c>
      <c r="C11" s="175">
        <v>28</v>
      </c>
      <c r="D11" s="174">
        <f t="shared" si="1"/>
        <v>0.928571428571429</v>
      </c>
      <c r="E11" s="176"/>
    </row>
    <row r="12" customHeight="1" spans="1:5">
      <c r="A12" s="75" t="s">
        <v>904</v>
      </c>
      <c r="B12" s="173">
        <v>2913</v>
      </c>
      <c r="C12" s="173">
        <v>966</v>
      </c>
      <c r="D12" s="174">
        <f t="shared" si="1"/>
        <v>3.01552795031056</v>
      </c>
      <c r="E12" s="176"/>
    </row>
    <row r="13" customHeight="1" spans="1:5">
      <c r="A13" s="178" t="s">
        <v>905</v>
      </c>
      <c r="B13" s="179">
        <v>0</v>
      </c>
      <c r="C13" s="179">
        <v>0</v>
      </c>
      <c r="D13" s="180"/>
      <c r="E13" s="176"/>
    </row>
  </sheetData>
  <mergeCells count="3">
    <mergeCell ref="A1:D1"/>
    <mergeCell ref="A2:D2"/>
    <mergeCell ref="A3:D3"/>
  </mergeCells>
  <pageMargins left="0.75" right="0.75" top="1" bottom="1" header="0.5" footer="0.5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21"/>
  <sheetViews>
    <sheetView showGridLines="0" workbookViewId="0">
      <selection activeCell="C11" sqref="C11"/>
    </sheetView>
  </sheetViews>
  <sheetFormatPr defaultColWidth="9" defaultRowHeight="12.75" outlineLevelCol="1"/>
  <cols>
    <col min="1" max="1" width="62.1666666666667" style="91" customWidth="1"/>
    <col min="2" max="2" width="40.3333333333333" style="91" customWidth="1"/>
  </cols>
  <sheetData>
    <row r="1" ht="51" customHeight="1" spans="1:2">
      <c r="A1" s="155" t="s">
        <v>906</v>
      </c>
      <c r="B1" s="155"/>
    </row>
    <row r="2" s="154" customFormat="1" ht="19" customHeight="1" spans="1:2">
      <c r="A2" s="156"/>
      <c r="B2" s="118" t="s">
        <v>68</v>
      </c>
    </row>
    <row r="3" s="154" customFormat="1" ht="15" customHeight="1" spans="1:2">
      <c r="A3" s="157"/>
      <c r="B3" s="118" t="s">
        <v>907</v>
      </c>
    </row>
    <row r="4" s="114" customFormat="1" ht="21.95" customHeight="1" spans="1:2">
      <c r="A4" s="158" t="s">
        <v>908</v>
      </c>
      <c r="B4" s="159" t="s">
        <v>909</v>
      </c>
    </row>
    <row r="5" s="115" customFormat="1" ht="24.95" customHeight="1" spans="1:2">
      <c r="A5" s="160" t="s">
        <v>910</v>
      </c>
      <c r="B5" s="161"/>
    </row>
    <row r="6" s="115" customFormat="1" ht="24.95" customHeight="1" spans="1:2">
      <c r="A6" s="162" t="s">
        <v>793</v>
      </c>
      <c r="B6" s="163"/>
    </row>
    <row r="7" s="115" customFormat="1" ht="24.95" customHeight="1" spans="1:2">
      <c r="A7" s="162" t="s">
        <v>794</v>
      </c>
      <c r="B7" s="163"/>
    </row>
    <row r="8" s="115" customFormat="1" ht="24.95" customHeight="1" spans="1:2">
      <c r="A8" s="162" t="s">
        <v>795</v>
      </c>
      <c r="B8" s="163"/>
    </row>
    <row r="9" s="115" customFormat="1" ht="24.95" customHeight="1" spans="1:2">
      <c r="A9" s="162" t="s">
        <v>796</v>
      </c>
      <c r="B9" s="163"/>
    </row>
    <row r="10" s="115" customFormat="1" ht="24.95" customHeight="1" spans="1:2">
      <c r="A10" s="162" t="s">
        <v>797</v>
      </c>
      <c r="B10" s="163"/>
    </row>
    <row r="11" s="115" customFormat="1" ht="24.95" customHeight="1" spans="1:2">
      <c r="A11" s="162" t="s">
        <v>798</v>
      </c>
      <c r="B11" s="163"/>
    </row>
    <row r="12" s="115" customFormat="1" ht="24.95" customHeight="1" spans="1:2">
      <c r="A12" s="162" t="s">
        <v>799</v>
      </c>
      <c r="B12" s="163"/>
    </row>
    <row r="13" s="115" customFormat="1" ht="24.95" customHeight="1" spans="1:2">
      <c r="A13" s="162" t="s">
        <v>800</v>
      </c>
      <c r="B13" s="163"/>
    </row>
    <row r="14" s="115" customFormat="1" ht="24.95" customHeight="1" spans="1:2">
      <c r="A14" s="162" t="s">
        <v>801</v>
      </c>
      <c r="B14" s="163"/>
    </row>
    <row r="15" s="115" customFormat="1" ht="24.95" customHeight="1" spans="1:2">
      <c r="A15" s="162" t="s">
        <v>802</v>
      </c>
      <c r="B15" s="163"/>
    </row>
    <row r="16" s="115" customFormat="1" ht="24.95" customHeight="1" spans="1:2">
      <c r="A16" s="162" t="s">
        <v>803</v>
      </c>
      <c r="B16" s="163"/>
    </row>
    <row r="17" s="115" customFormat="1" ht="24.95" customHeight="1" spans="1:2">
      <c r="A17" s="164" t="s">
        <v>804</v>
      </c>
      <c r="B17" s="165"/>
    </row>
    <row r="18" ht="30" customHeight="1" spans="1:2">
      <c r="A18" s="127" t="s">
        <v>805</v>
      </c>
      <c r="B18" s="90"/>
    </row>
    <row r="19" ht="20.1" customHeight="1"/>
    <row r="20" ht="20.1" customHeight="1"/>
    <row r="21" ht="20.1" customHeight="1"/>
  </sheetData>
  <mergeCells count="2">
    <mergeCell ref="A1:B1"/>
    <mergeCell ref="A18:B18"/>
  </mergeCells>
  <pageMargins left="0.7" right="0.7" top="0.75" bottom="0.75" header="0.3" footer="0.3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5"/>
  <sheetViews>
    <sheetView showGridLines="0" showZeros="0" workbookViewId="0">
      <selection activeCell="J26" sqref="J26"/>
    </sheetView>
  </sheetViews>
  <sheetFormatPr defaultColWidth="9" defaultRowHeight="12.75"/>
  <cols>
    <col min="2" max="2" width="56.5" style="136" customWidth="1"/>
    <col min="3" max="3" width="19" style="136" customWidth="1"/>
    <col min="4" max="15" width="8.83333333333333" style="91" customWidth="1"/>
    <col min="16" max="16" width="8.83333333333333" customWidth="1"/>
  </cols>
  <sheetData>
    <row r="1" ht="33" customHeight="1" spans="2:15">
      <c r="B1" s="137" t="s">
        <v>911</v>
      </c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</row>
    <row r="2" ht="20.1" customHeight="1" spans="2:15">
      <c r="B2" s="138"/>
      <c r="C2" s="117"/>
      <c r="D2" s="92"/>
      <c r="E2" s="92"/>
      <c r="F2" s="92"/>
      <c r="G2" s="92"/>
      <c r="H2" s="92"/>
      <c r="I2" s="92"/>
      <c r="J2" s="92"/>
      <c r="K2" s="92"/>
      <c r="L2" s="92"/>
      <c r="M2" s="92"/>
      <c r="N2" s="152" t="s">
        <v>70</v>
      </c>
      <c r="O2" s="152"/>
    </row>
    <row r="3" ht="14.25" customHeight="1" spans="3:15">
      <c r="C3" s="117"/>
      <c r="H3" s="96"/>
      <c r="M3" s="110" t="s">
        <v>907</v>
      </c>
      <c r="N3" s="110"/>
      <c r="O3" s="110"/>
    </row>
    <row r="4" s="30" customFormat="1" ht="21.95" customHeight="1" spans="1:15">
      <c r="A4" s="97" t="s">
        <v>202</v>
      </c>
      <c r="B4" s="98" t="s">
        <v>102</v>
      </c>
      <c r="C4" s="98" t="s">
        <v>912</v>
      </c>
      <c r="D4" s="99" t="s">
        <v>913</v>
      </c>
      <c r="E4" s="99"/>
      <c r="F4" s="99"/>
      <c r="G4" s="99"/>
      <c r="H4" s="99"/>
      <c r="I4" s="99"/>
      <c r="J4" s="99"/>
      <c r="K4" s="99"/>
      <c r="L4" s="99"/>
      <c r="M4" s="99"/>
      <c r="N4" s="99"/>
      <c r="O4" s="111"/>
    </row>
    <row r="5" s="30" customFormat="1" ht="66.95" customHeight="1" spans="1:15">
      <c r="A5" s="100"/>
      <c r="B5" s="101"/>
      <c r="C5" s="101"/>
      <c r="D5" s="101" t="s">
        <v>793</v>
      </c>
      <c r="E5" s="101" t="s">
        <v>794</v>
      </c>
      <c r="F5" s="101" t="s">
        <v>795</v>
      </c>
      <c r="G5" s="101" t="s">
        <v>796</v>
      </c>
      <c r="H5" s="101" t="s">
        <v>797</v>
      </c>
      <c r="I5" s="101" t="s">
        <v>798</v>
      </c>
      <c r="J5" s="101" t="s">
        <v>799</v>
      </c>
      <c r="K5" s="101" t="s">
        <v>800</v>
      </c>
      <c r="L5" s="101" t="s">
        <v>801</v>
      </c>
      <c r="M5" s="101" t="s">
        <v>802</v>
      </c>
      <c r="N5" s="101" t="s">
        <v>803</v>
      </c>
      <c r="O5" s="112" t="s">
        <v>804</v>
      </c>
    </row>
    <row r="6" ht="20.1" customHeight="1" spans="1:15">
      <c r="A6" s="139">
        <v>10301</v>
      </c>
      <c r="B6" s="140" t="s">
        <v>914</v>
      </c>
      <c r="C6" s="141">
        <f>SUM(C7:C32)</f>
        <v>4748</v>
      </c>
      <c r="D6" s="142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53"/>
    </row>
    <row r="7" ht="20.1" customHeight="1" spans="1:15">
      <c r="A7" s="139">
        <v>1030102</v>
      </c>
      <c r="B7" s="140" t="s">
        <v>915</v>
      </c>
      <c r="C7" s="141">
        <v>0</v>
      </c>
      <c r="D7" s="144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53"/>
    </row>
    <row r="8" ht="20.1" customHeight="1" spans="1:15">
      <c r="A8" s="139">
        <v>1030106</v>
      </c>
      <c r="B8" s="140" t="s">
        <v>916</v>
      </c>
      <c r="C8" s="141">
        <v>0</v>
      </c>
      <c r="D8" s="144"/>
      <c r="E8" s="143"/>
      <c r="F8" s="143"/>
      <c r="G8" s="143"/>
      <c r="H8" s="143"/>
      <c r="I8" s="143"/>
      <c r="J8" s="143"/>
      <c r="K8" s="143"/>
      <c r="L8" s="143"/>
      <c r="M8" s="143"/>
      <c r="N8" s="143"/>
      <c r="O8" s="153"/>
    </row>
    <row r="9" ht="20.1" customHeight="1" spans="1:15">
      <c r="A9" s="139">
        <v>1030110</v>
      </c>
      <c r="B9" s="140" t="s">
        <v>917</v>
      </c>
      <c r="C9" s="141">
        <v>0</v>
      </c>
      <c r="D9" s="144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53"/>
    </row>
    <row r="10" ht="20.1" customHeight="1" spans="1:15">
      <c r="A10" s="139">
        <v>1030112</v>
      </c>
      <c r="B10" s="140" t="s">
        <v>918</v>
      </c>
      <c r="C10" s="141"/>
      <c r="D10" s="144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53"/>
    </row>
    <row r="11" ht="20.1" customHeight="1" spans="1:15">
      <c r="A11" s="139">
        <v>1030121</v>
      </c>
      <c r="B11" s="140" t="s">
        <v>919</v>
      </c>
      <c r="C11" s="141"/>
      <c r="D11" s="144"/>
      <c r="E11" s="143"/>
      <c r="F11" s="143"/>
      <c r="G11" s="143"/>
      <c r="H11" s="143"/>
      <c r="I11" s="143"/>
      <c r="J11" s="143"/>
      <c r="K11" s="143"/>
      <c r="L11" s="143"/>
      <c r="M11" s="143"/>
      <c r="N11" s="143"/>
      <c r="O11" s="153"/>
    </row>
    <row r="12" ht="20.1" customHeight="1" spans="1:15">
      <c r="A12" s="139">
        <v>1030129</v>
      </c>
      <c r="B12" s="140" t="s">
        <v>898</v>
      </c>
      <c r="C12" s="141">
        <v>6</v>
      </c>
      <c r="D12" s="145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53"/>
    </row>
    <row r="13" ht="20.1" customHeight="1" spans="1:15">
      <c r="A13" s="139">
        <v>1030146</v>
      </c>
      <c r="B13" s="140" t="s">
        <v>920</v>
      </c>
      <c r="C13" s="141"/>
      <c r="D13" s="144"/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53"/>
    </row>
    <row r="14" ht="20.1" customHeight="1" spans="1:15">
      <c r="A14" s="139">
        <v>1030147</v>
      </c>
      <c r="B14" s="140" t="s">
        <v>921</v>
      </c>
      <c r="C14" s="141"/>
      <c r="D14" s="146"/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53"/>
    </row>
    <row r="15" ht="20.1" customHeight="1" spans="1:15">
      <c r="A15" s="139">
        <v>1030148</v>
      </c>
      <c r="B15" s="140" t="s">
        <v>922</v>
      </c>
      <c r="C15" s="141"/>
      <c r="D15" s="145"/>
      <c r="E15" s="143"/>
      <c r="F15" s="143"/>
      <c r="G15" s="143"/>
      <c r="H15" s="143"/>
      <c r="I15" s="143"/>
      <c r="J15" s="143"/>
      <c r="K15" s="143"/>
      <c r="L15" s="143"/>
      <c r="M15" s="143"/>
      <c r="N15" s="143"/>
      <c r="O15" s="153"/>
    </row>
    <row r="16" ht="20.1" customHeight="1" spans="1:15">
      <c r="A16" s="139">
        <v>1030149</v>
      </c>
      <c r="B16" s="140" t="s">
        <v>899</v>
      </c>
      <c r="C16" s="141">
        <v>139</v>
      </c>
      <c r="D16" s="144"/>
      <c r="E16" s="143"/>
      <c r="F16" s="143"/>
      <c r="G16" s="143"/>
      <c r="H16" s="143"/>
      <c r="I16" s="143"/>
      <c r="J16" s="143"/>
      <c r="K16" s="143"/>
      <c r="L16" s="143"/>
      <c r="M16" s="143"/>
      <c r="N16" s="143"/>
      <c r="O16" s="153"/>
    </row>
    <row r="17" ht="20.1" customHeight="1" spans="1:15">
      <c r="A17" s="139">
        <v>1030150</v>
      </c>
      <c r="B17" s="140" t="s">
        <v>901</v>
      </c>
      <c r="C17" s="141">
        <v>8</v>
      </c>
      <c r="D17" s="144"/>
      <c r="E17" s="143"/>
      <c r="F17" s="143"/>
      <c r="G17" s="143"/>
      <c r="H17" s="143"/>
      <c r="I17" s="143"/>
      <c r="J17" s="143"/>
      <c r="K17" s="143"/>
      <c r="L17" s="143"/>
      <c r="M17" s="143"/>
      <c r="N17" s="143"/>
      <c r="O17" s="153"/>
    </row>
    <row r="18" ht="20.1" customHeight="1" spans="1:15">
      <c r="A18" s="139">
        <v>1030152</v>
      </c>
      <c r="B18" s="140" t="s">
        <v>923</v>
      </c>
      <c r="C18" s="141"/>
      <c r="D18" s="144"/>
      <c r="E18" s="143"/>
      <c r="F18" s="143"/>
      <c r="G18" s="143"/>
      <c r="H18" s="143"/>
      <c r="I18" s="143"/>
      <c r="J18" s="143"/>
      <c r="K18" s="143"/>
      <c r="L18" s="143"/>
      <c r="M18" s="143"/>
      <c r="N18" s="143"/>
      <c r="O18" s="153"/>
    </row>
    <row r="19" ht="20.1" customHeight="1" spans="1:15">
      <c r="A19" s="139">
        <v>1030153</v>
      </c>
      <c r="B19" s="140" t="s">
        <v>924</v>
      </c>
      <c r="C19" s="141">
        <v>0</v>
      </c>
      <c r="D19" s="144"/>
      <c r="E19" s="143"/>
      <c r="F19" s="143"/>
      <c r="G19" s="143"/>
      <c r="H19" s="143"/>
      <c r="I19" s="143"/>
      <c r="J19" s="143"/>
      <c r="K19" s="143"/>
      <c r="L19" s="143"/>
      <c r="M19" s="143"/>
      <c r="N19" s="143"/>
      <c r="O19" s="153"/>
    </row>
    <row r="20" ht="20.1" customHeight="1" spans="1:15">
      <c r="A20" s="139">
        <v>1030154</v>
      </c>
      <c r="B20" s="140" t="s">
        <v>925</v>
      </c>
      <c r="C20" s="141">
        <v>0</v>
      </c>
      <c r="D20" s="143"/>
      <c r="E20" s="143"/>
      <c r="F20" s="143"/>
      <c r="G20" s="143"/>
      <c r="H20" s="143"/>
      <c r="I20" s="143"/>
      <c r="J20" s="143"/>
      <c r="K20" s="143"/>
      <c r="L20" s="143"/>
      <c r="M20" s="143"/>
      <c r="N20" s="143"/>
      <c r="O20" s="153"/>
    </row>
    <row r="21" ht="20.1" customHeight="1" spans="1:15">
      <c r="A21" s="139">
        <v>1030155</v>
      </c>
      <c r="B21" s="140" t="s">
        <v>904</v>
      </c>
      <c r="C21" s="141">
        <v>2913</v>
      </c>
      <c r="D21" s="143"/>
      <c r="E21" s="143"/>
      <c r="F21" s="143"/>
      <c r="G21" s="143"/>
      <c r="H21" s="143"/>
      <c r="I21" s="143"/>
      <c r="J21" s="143"/>
      <c r="K21" s="143"/>
      <c r="L21" s="143"/>
      <c r="M21" s="143"/>
      <c r="N21" s="143"/>
      <c r="O21" s="153"/>
    </row>
    <row r="22" ht="20.1" customHeight="1" spans="1:15">
      <c r="A22" s="139">
        <v>1030156</v>
      </c>
      <c r="B22" s="140" t="s">
        <v>900</v>
      </c>
      <c r="C22" s="141">
        <v>13</v>
      </c>
      <c r="D22" s="144"/>
      <c r="E22" s="143"/>
      <c r="F22" s="143"/>
      <c r="G22" s="143"/>
      <c r="H22" s="143"/>
      <c r="I22" s="143"/>
      <c r="J22" s="143"/>
      <c r="K22" s="143"/>
      <c r="L22" s="143"/>
      <c r="M22" s="143"/>
      <c r="N22" s="143"/>
      <c r="O22" s="153"/>
    </row>
    <row r="23" ht="20.1" customHeight="1" spans="1:15">
      <c r="A23" s="139">
        <v>1030157</v>
      </c>
      <c r="B23" s="140" t="s">
        <v>926</v>
      </c>
      <c r="C23" s="141"/>
      <c r="D23" s="144"/>
      <c r="E23" s="143"/>
      <c r="F23" s="143"/>
      <c r="G23" s="143"/>
      <c r="H23" s="143"/>
      <c r="I23" s="143"/>
      <c r="J23" s="143"/>
      <c r="K23" s="143"/>
      <c r="L23" s="143"/>
      <c r="M23" s="143"/>
      <c r="N23" s="143"/>
      <c r="O23" s="153"/>
    </row>
    <row r="24" ht="20.1" customHeight="1" spans="1:15">
      <c r="A24" s="139">
        <v>1030158</v>
      </c>
      <c r="B24" s="140" t="s">
        <v>902</v>
      </c>
      <c r="C24" s="141">
        <v>1643</v>
      </c>
      <c r="D24" s="144"/>
      <c r="E24" s="143"/>
      <c r="F24" s="143"/>
      <c r="G24" s="143"/>
      <c r="H24" s="143"/>
      <c r="I24" s="143"/>
      <c r="J24" s="143"/>
      <c r="K24" s="143"/>
      <c r="L24" s="143"/>
      <c r="M24" s="143"/>
      <c r="N24" s="143"/>
      <c r="O24" s="153"/>
    </row>
    <row r="25" ht="20.1" customHeight="1" spans="1:15">
      <c r="A25" s="139">
        <v>1030159</v>
      </c>
      <c r="B25" s="140" t="s">
        <v>927</v>
      </c>
      <c r="C25" s="141">
        <v>0</v>
      </c>
      <c r="D25" s="144"/>
      <c r="E25" s="143"/>
      <c r="F25" s="143"/>
      <c r="G25" s="143"/>
      <c r="H25" s="143"/>
      <c r="I25" s="143"/>
      <c r="J25" s="143"/>
      <c r="K25" s="143"/>
      <c r="L25" s="143"/>
      <c r="M25" s="143"/>
      <c r="N25" s="143"/>
      <c r="O25" s="153"/>
    </row>
    <row r="26" ht="20.1" customHeight="1" spans="1:15">
      <c r="A26" s="139">
        <v>1030166</v>
      </c>
      <c r="B26" s="140" t="s">
        <v>928</v>
      </c>
      <c r="C26" s="141"/>
      <c r="D26" s="145"/>
      <c r="E26" s="143"/>
      <c r="F26" s="143"/>
      <c r="G26" s="143"/>
      <c r="H26" s="143"/>
      <c r="I26" s="143"/>
      <c r="J26" s="143"/>
      <c r="K26" s="143"/>
      <c r="L26" s="143"/>
      <c r="M26" s="143"/>
      <c r="N26" s="143"/>
      <c r="O26" s="153"/>
    </row>
    <row r="27" ht="20.1" customHeight="1" spans="1:15">
      <c r="A27" s="139">
        <v>1030168</v>
      </c>
      <c r="B27" s="140" t="s">
        <v>929</v>
      </c>
      <c r="C27" s="141"/>
      <c r="D27" s="144"/>
      <c r="E27" s="143"/>
      <c r="F27" s="143"/>
      <c r="G27" s="143"/>
      <c r="H27" s="143"/>
      <c r="I27" s="143"/>
      <c r="J27" s="143"/>
      <c r="K27" s="143"/>
      <c r="L27" s="143"/>
      <c r="M27" s="143"/>
      <c r="N27" s="143"/>
      <c r="O27" s="153"/>
    </row>
    <row r="28" ht="20.1" customHeight="1" spans="1:15">
      <c r="A28" s="139">
        <v>1030171</v>
      </c>
      <c r="B28" s="140" t="s">
        <v>930</v>
      </c>
      <c r="C28" s="141">
        <v>0</v>
      </c>
      <c r="D28" s="144"/>
      <c r="E28" s="143"/>
      <c r="F28" s="143"/>
      <c r="G28" s="143"/>
      <c r="H28" s="143"/>
      <c r="I28" s="143"/>
      <c r="J28" s="143"/>
      <c r="K28" s="143"/>
      <c r="L28" s="143"/>
      <c r="M28" s="143"/>
      <c r="N28" s="143"/>
      <c r="O28" s="153"/>
    </row>
    <row r="29" ht="20.1" customHeight="1" spans="1:15">
      <c r="A29" s="139">
        <v>1030175</v>
      </c>
      <c r="B29" s="140" t="s">
        <v>931</v>
      </c>
      <c r="C29" s="141"/>
      <c r="D29" s="144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53"/>
    </row>
    <row r="30" ht="20.1" customHeight="1" spans="1:15">
      <c r="A30" s="139">
        <v>1030178</v>
      </c>
      <c r="B30" s="140" t="s">
        <v>932</v>
      </c>
      <c r="C30" s="141"/>
      <c r="D30" s="144"/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153"/>
    </row>
    <row r="31" ht="20.1" customHeight="1" spans="1:15">
      <c r="A31" s="139">
        <v>1030180</v>
      </c>
      <c r="B31" s="140" t="s">
        <v>903</v>
      </c>
      <c r="C31" s="141">
        <v>26</v>
      </c>
      <c r="D31" s="143"/>
      <c r="E31" s="143"/>
      <c r="F31" s="143"/>
      <c r="G31" s="143"/>
      <c r="H31" s="143"/>
      <c r="I31" s="143"/>
      <c r="J31" s="143"/>
      <c r="K31" s="143"/>
      <c r="L31" s="143"/>
      <c r="M31" s="143"/>
      <c r="N31" s="143"/>
      <c r="O31" s="153"/>
    </row>
    <row r="32" ht="20.1" customHeight="1" spans="1:15">
      <c r="A32" s="147">
        <v>1030181</v>
      </c>
      <c r="B32" s="148" t="s">
        <v>905</v>
      </c>
      <c r="C32" s="141"/>
      <c r="D32" s="143"/>
      <c r="E32" s="143"/>
      <c r="F32" s="143"/>
      <c r="G32" s="143"/>
      <c r="H32" s="143"/>
      <c r="I32" s="143"/>
      <c r="J32" s="143"/>
      <c r="K32" s="143"/>
      <c r="L32" s="143"/>
      <c r="M32" s="143"/>
      <c r="N32" s="143"/>
      <c r="O32" s="153"/>
    </row>
    <row r="33" ht="20.1" customHeight="1" spans="1:15">
      <c r="A33" s="149">
        <v>1030199</v>
      </c>
      <c r="B33" s="150" t="s">
        <v>933</v>
      </c>
      <c r="C33" s="151">
        <v>0</v>
      </c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5"/>
      <c r="O33" s="113"/>
    </row>
    <row r="35" spans="2:3">
      <c r="B35" s="127" t="s">
        <v>805</v>
      </c>
      <c r="C35" s="127"/>
    </row>
  </sheetData>
  <autoFilter ref="A5:P35">
    <extLst/>
  </autoFilter>
  <mergeCells count="8">
    <mergeCell ref="B1:O1"/>
    <mergeCell ref="N2:O2"/>
    <mergeCell ref="M3:O3"/>
    <mergeCell ref="D4:O4"/>
    <mergeCell ref="B35:C35"/>
    <mergeCell ref="A4:A5"/>
    <mergeCell ref="B4:B5"/>
    <mergeCell ref="C4:C5"/>
  </mergeCells>
  <pageMargins left="0.7" right="0.7" top="0.75" bottom="0.75" header="0.3" footer="0.3"/>
  <pageSetup paperSize="9" orientation="portrait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1"/>
  <sheetViews>
    <sheetView showGridLines="0" workbookViewId="0">
      <selection activeCell="B13" sqref="B13"/>
    </sheetView>
  </sheetViews>
  <sheetFormatPr defaultColWidth="9.33333333333333" defaultRowHeight="30" customHeight="1" outlineLevelCol="1"/>
  <cols>
    <col min="1" max="1" width="61" style="90" customWidth="1"/>
    <col min="2" max="2" width="44.3333333333333" style="91" customWidth="1"/>
  </cols>
  <sheetData>
    <row r="1" ht="51" customHeight="1" spans="1:2">
      <c r="A1" s="65" t="s">
        <v>72</v>
      </c>
      <c r="B1" s="65"/>
    </row>
    <row r="2" ht="20" customHeight="1" spans="1:2">
      <c r="A2" s="133"/>
      <c r="B2" s="128" t="s">
        <v>73</v>
      </c>
    </row>
    <row r="3" ht="29" customHeight="1" spans="1:2">
      <c r="A3" s="128" t="s">
        <v>101</v>
      </c>
      <c r="B3" s="128"/>
    </row>
    <row r="4" s="30" customFormat="1" customHeight="1" spans="1:2">
      <c r="A4" s="70" t="s">
        <v>121</v>
      </c>
      <c r="B4" s="81" t="s">
        <v>103</v>
      </c>
    </row>
    <row r="5" customHeight="1" spans="1:2">
      <c r="A5" s="73" t="s">
        <v>934</v>
      </c>
      <c r="B5" s="131">
        <f>SUM(B6:B10)</f>
        <v>4980</v>
      </c>
    </row>
    <row r="6" customHeight="1" spans="1:2">
      <c r="A6" s="75" t="s">
        <v>935</v>
      </c>
      <c r="B6" s="61">
        <v>0</v>
      </c>
    </row>
    <row r="7" customHeight="1" spans="1:2">
      <c r="A7" s="75" t="s">
        <v>936</v>
      </c>
      <c r="B7" s="61">
        <v>0</v>
      </c>
    </row>
    <row r="8" customHeight="1" spans="1:2">
      <c r="A8" s="75" t="s">
        <v>937</v>
      </c>
      <c r="B8" s="61">
        <v>0</v>
      </c>
    </row>
    <row r="9" customHeight="1" spans="1:2">
      <c r="A9" s="75" t="s">
        <v>938</v>
      </c>
      <c r="B9" s="61">
        <v>0</v>
      </c>
    </row>
    <row r="10" customHeight="1" spans="1:2">
      <c r="A10" s="75" t="s">
        <v>939</v>
      </c>
      <c r="B10" s="61">
        <v>4980</v>
      </c>
    </row>
    <row r="11" customHeight="1" spans="1:2">
      <c r="A11" s="73" t="s">
        <v>105</v>
      </c>
      <c r="B11" s="131">
        <v>11</v>
      </c>
    </row>
    <row r="12" customHeight="1" spans="1:2">
      <c r="A12" s="73" t="s">
        <v>940</v>
      </c>
      <c r="B12" s="131">
        <v>1778</v>
      </c>
    </row>
    <row r="13" customHeight="1" spans="1:2">
      <c r="A13" s="77" t="s">
        <v>116</v>
      </c>
      <c r="B13" s="132">
        <f>B12+B11+B5</f>
        <v>6769</v>
      </c>
    </row>
    <row r="14" customHeight="1" spans="1:1">
      <c r="A14" s="134" t="s">
        <v>150</v>
      </c>
    </row>
    <row r="15" customHeight="1" spans="1:1">
      <c r="A15" s="134" t="s">
        <v>150</v>
      </c>
    </row>
    <row r="16" customHeight="1" spans="1:1">
      <c r="A16" s="135" t="s">
        <v>150</v>
      </c>
    </row>
    <row r="31" customHeight="1" spans="1:1">
      <c r="A31" s="135" t="s">
        <v>150</v>
      </c>
    </row>
  </sheetData>
  <mergeCells count="2">
    <mergeCell ref="A1:B1"/>
    <mergeCell ref="A3:B3"/>
  </mergeCells>
  <pageMargins left="0.75" right="0.75" top="1" bottom="1" header="0.5" footer="0.5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1"/>
  <sheetViews>
    <sheetView showGridLines="0" workbookViewId="0">
      <selection activeCell="H19" sqref="H19"/>
    </sheetView>
  </sheetViews>
  <sheetFormatPr defaultColWidth="9.33333333333333" defaultRowHeight="30" customHeight="1" outlineLevelCol="1"/>
  <cols>
    <col min="1" max="1" width="61" style="90" customWidth="1"/>
    <col min="2" max="2" width="44.3333333333333" style="91" customWidth="1"/>
  </cols>
  <sheetData>
    <row r="1" ht="51" customHeight="1" spans="1:2">
      <c r="A1" s="65" t="s">
        <v>74</v>
      </c>
      <c r="B1" s="65"/>
    </row>
    <row r="2" ht="22" customHeight="1" spans="1:2">
      <c r="A2" s="133"/>
      <c r="B2" s="128" t="s">
        <v>75</v>
      </c>
    </row>
    <row r="3" ht="21" customHeight="1" spans="1:2">
      <c r="A3" s="128" t="s">
        <v>101</v>
      </c>
      <c r="B3" s="128"/>
    </row>
    <row r="4" s="30" customFormat="1" customHeight="1" spans="1:2">
      <c r="A4" s="70" t="s">
        <v>121</v>
      </c>
      <c r="B4" s="81" t="s">
        <v>103</v>
      </c>
    </row>
    <row r="5" customHeight="1" spans="1:2">
      <c r="A5" s="73" t="s">
        <v>934</v>
      </c>
      <c r="B5" s="131">
        <f>SUM(B6:B10)</f>
        <v>4980</v>
      </c>
    </row>
    <row r="6" customHeight="1" spans="1:2">
      <c r="A6" s="75" t="s">
        <v>935</v>
      </c>
      <c r="B6" s="61">
        <v>0</v>
      </c>
    </row>
    <row r="7" customHeight="1" spans="1:2">
      <c r="A7" s="75" t="s">
        <v>936</v>
      </c>
      <c r="B7" s="61">
        <v>0</v>
      </c>
    </row>
    <row r="8" customHeight="1" spans="1:2">
      <c r="A8" s="75" t="s">
        <v>937</v>
      </c>
      <c r="B8" s="61">
        <v>0</v>
      </c>
    </row>
    <row r="9" customHeight="1" spans="1:2">
      <c r="A9" s="75" t="s">
        <v>938</v>
      </c>
      <c r="B9" s="61">
        <v>0</v>
      </c>
    </row>
    <row r="10" customHeight="1" spans="1:2">
      <c r="A10" s="75" t="s">
        <v>939</v>
      </c>
      <c r="B10" s="61">
        <v>4980</v>
      </c>
    </row>
    <row r="11" customHeight="1" spans="1:2">
      <c r="A11" s="73" t="s">
        <v>105</v>
      </c>
      <c r="B11" s="131">
        <v>11</v>
      </c>
    </row>
    <row r="12" customHeight="1" spans="1:2">
      <c r="A12" s="73" t="s">
        <v>940</v>
      </c>
      <c r="B12" s="131">
        <v>1778</v>
      </c>
    </row>
    <row r="13" customHeight="1" spans="1:2">
      <c r="A13" s="77" t="s">
        <v>116</v>
      </c>
      <c r="B13" s="132">
        <f>B12+B11+B5</f>
        <v>6769</v>
      </c>
    </row>
    <row r="14" customHeight="1" spans="1:1">
      <c r="A14" s="134" t="s">
        <v>150</v>
      </c>
    </row>
    <row r="15" customHeight="1" spans="1:1">
      <c r="A15" s="134" t="s">
        <v>150</v>
      </c>
    </row>
    <row r="16" customHeight="1" spans="1:1">
      <c r="A16" s="135" t="s">
        <v>150</v>
      </c>
    </row>
    <row r="31" customHeight="1" spans="1:1">
      <c r="A31" s="135" t="s">
        <v>150</v>
      </c>
    </row>
  </sheetData>
  <mergeCells count="2">
    <mergeCell ref="A1:B1"/>
    <mergeCell ref="A3:B3"/>
  </mergeCells>
  <pageMargins left="0.75" right="0.75" top="1" bottom="1" header="0.5" footer="0.5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showGridLines="0" workbookViewId="0">
      <selection activeCell="A6" sqref="A6:A9"/>
    </sheetView>
  </sheetViews>
  <sheetFormatPr defaultColWidth="9.33333333333333" defaultRowHeight="35.1" customHeight="1" outlineLevelCol="5"/>
  <cols>
    <col min="1" max="1" width="71.6666666666667" style="47" customWidth="1"/>
    <col min="2" max="2" width="40.1666666666667" style="48" customWidth="1"/>
    <col min="3" max="6" width="40.1666666666667" style="90" customWidth="1"/>
  </cols>
  <sheetData>
    <row r="1" ht="73" customHeight="1" spans="1:2">
      <c r="A1" s="65" t="s">
        <v>76</v>
      </c>
      <c r="B1" s="65"/>
    </row>
    <row r="2" ht="27" customHeight="1" spans="1:2">
      <c r="A2" s="128" t="s">
        <v>77</v>
      </c>
      <c r="B2" s="129"/>
    </row>
    <row r="3" ht="12.95" customHeight="1" spans="1:2">
      <c r="A3" s="128" t="s">
        <v>101</v>
      </c>
      <c r="B3" s="129"/>
    </row>
    <row r="4" s="30" customFormat="1" customHeight="1" spans="1:6">
      <c r="A4" s="70" t="s">
        <v>121</v>
      </c>
      <c r="B4" s="81" t="s">
        <v>103</v>
      </c>
      <c r="C4" s="130"/>
      <c r="D4" s="130"/>
      <c r="E4" s="130"/>
      <c r="F4" s="130"/>
    </row>
    <row r="5" ht="30" customHeight="1" spans="1:2">
      <c r="A5" s="73" t="s">
        <v>833</v>
      </c>
      <c r="B5" s="131">
        <f>SUM(B6:B9)</f>
        <v>31</v>
      </c>
    </row>
    <row r="6" ht="30" customHeight="1" spans="1:2">
      <c r="A6" s="75" t="s">
        <v>941</v>
      </c>
      <c r="B6" s="61">
        <v>31</v>
      </c>
    </row>
    <row r="7" ht="30" customHeight="1" spans="1:2">
      <c r="A7" s="75" t="s">
        <v>942</v>
      </c>
      <c r="B7" s="61">
        <v>0</v>
      </c>
    </row>
    <row r="8" ht="30" customHeight="1" spans="1:2">
      <c r="A8" s="75" t="s">
        <v>943</v>
      </c>
      <c r="B8" s="61">
        <v>0</v>
      </c>
    </row>
    <row r="9" ht="30" customHeight="1" spans="1:2">
      <c r="A9" s="75" t="s">
        <v>944</v>
      </c>
      <c r="B9" s="61">
        <v>0</v>
      </c>
    </row>
    <row r="10" ht="30" customHeight="1" spans="1:2">
      <c r="A10" s="73" t="s">
        <v>154</v>
      </c>
      <c r="B10" s="131">
        <v>0</v>
      </c>
    </row>
    <row r="11" ht="30" customHeight="1" spans="1:2">
      <c r="A11" s="73" t="s">
        <v>945</v>
      </c>
      <c r="B11" s="131">
        <v>6738</v>
      </c>
    </row>
    <row r="12" ht="30" customHeight="1" spans="1:2">
      <c r="A12" s="73" t="s">
        <v>946</v>
      </c>
      <c r="B12" s="131">
        <v>0</v>
      </c>
    </row>
    <row r="13" customHeight="1" spans="1:2">
      <c r="A13" s="77" t="s">
        <v>161</v>
      </c>
      <c r="B13" s="132">
        <f>B12+B11+B10+B5</f>
        <v>6769</v>
      </c>
    </row>
  </sheetData>
  <mergeCells count="3">
    <mergeCell ref="A1:B1"/>
    <mergeCell ref="A2:B2"/>
    <mergeCell ref="A3:B3"/>
  </mergeCells>
  <pageMargins left="0.75" right="0.75" top="1" bottom="1" header="0.5" footer="0.5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showGridLines="0" workbookViewId="0">
      <selection activeCell="A6" sqref="A6:A9"/>
    </sheetView>
  </sheetViews>
  <sheetFormatPr defaultColWidth="9.33333333333333" defaultRowHeight="35.1" customHeight="1" outlineLevelCol="5"/>
  <cols>
    <col min="1" max="1" width="71.6666666666667" style="47" customWidth="1"/>
    <col min="2" max="2" width="40.1666666666667" style="48" customWidth="1"/>
    <col min="3" max="6" width="40.1666666666667" style="90" customWidth="1"/>
  </cols>
  <sheetData>
    <row r="1" ht="73" customHeight="1" spans="1:2">
      <c r="A1" s="65" t="s">
        <v>78</v>
      </c>
      <c r="B1" s="65"/>
    </row>
    <row r="2" ht="27" customHeight="1" spans="1:2">
      <c r="A2" s="128" t="s">
        <v>79</v>
      </c>
      <c r="B2" s="129"/>
    </row>
    <row r="3" ht="12.95" customHeight="1" spans="1:2">
      <c r="A3" s="128" t="s">
        <v>101</v>
      </c>
      <c r="B3" s="129"/>
    </row>
    <row r="4" s="30" customFormat="1" customHeight="1" spans="1:6">
      <c r="A4" s="70" t="s">
        <v>121</v>
      </c>
      <c r="B4" s="81" t="s">
        <v>103</v>
      </c>
      <c r="C4" s="130"/>
      <c r="D4" s="130"/>
      <c r="E4" s="130"/>
      <c r="F4" s="130"/>
    </row>
    <row r="5" ht="30" customHeight="1" spans="1:2">
      <c r="A5" s="73" t="s">
        <v>833</v>
      </c>
      <c r="B5" s="131">
        <f>SUM(B6:B9)</f>
        <v>31</v>
      </c>
    </row>
    <row r="6" ht="30" customHeight="1" spans="1:2">
      <c r="A6" s="75" t="s">
        <v>941</v>
      </c>
      <c r="B6" s="61">
        <v>31</v>
      </c>
    </row>
    <row r="7" ht="30" customHeight="1" spans="1:2">
      <c r="A7" s="75" t="s">
        <v>942</v>
      </c>
      <c r="B7" s="61">
        <v>0</v>
      </c>
    </row>
    <row r="8" ht="30" customHeight="1" spans="1:2">
      <c r="A8" s="75" t="s">
        <v>943</v>
      </c>
      <c r="B8" s="61">
        <v>0</v>
      </c>
    </row>
    <row r="9" ht="30" customHeight="1" spans="1:2">
      <c r="A9" s="75" t="s">
        <v>944</v>
      </c>
      <c r="B9" s="61">
        <v>0</v>
      </c>
    </row>
    <row r="10" ht="30" customHeight="1" spans="1:2">
      <c r="A10" s="73" t="s">
        <v>154</v>
      </c>
      <c r="B10" s="131">
        <v>0</v>
      </c>
    </row>
    <row r="11" ht="30" customHeight="1" spans="1:2">
      <c r="A11" s="73" t="s">
        <v>945</v>
      </c>
      <c r="B11" s="131">
        <v>6738</v>
      </c>
    </row>
    <row r="12" ht="30" customHeight="1" spans="1:2">
      <c r="A12" s="73" t="s">
        <v>946</v>
      </c>
      <c r="B12" s="131">
        <v>0</v>
      </c>
    </row>
    <row r="13" customHeight="1" spans="1:2">
      <c r="A13" s="77" t="s">
        <v>161</v>
      </c>
      <c r="B13" s="132">
        <f>B12+B11+B10+B5</f>
        <v>6769</v>
      </c>
    </row>
  </sheetData>
  <mergeCells count="3">
    <mergeCell ref="A1:B1"/>
    <mergeCell ref="A2:B2"/>
    <mergeCell ref="A3:B3"/>
  </mergeCells>
  <pageMargins left="0.75" right="0.75" top="1" bottom="1" header="0.5" footer="0.5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28"/>
  <sheetViews>
    <sheetView showGridLines="0" workbookViewId="0">
      <selection activeCell="J25" sqref="J25"/>
    </sheetView>
  </sheetViews>
  <sheetFormatPr defaultColWidth="9" defaultRowHeight="12.75" outlineLevelCol="1"/>
  <cols>
    <col min="1" max="1" width="56" style="91" customWidth="1"/>
    <col min="2" max="2" width="43.3333333333333" style="91" customWidth="1"/>
  </cols>
  <sheetData>
    <row r="1" ht="36.95" customHeight="1" spans="1:2">
      <c r="A1" s="116" t="s">
        <v>947</v>
      </c>
      <c r="B1" s="116"/>
    </row>
    <row r="2" ht="18" customHeight="1" spans="1:2">
      <c r="A2" s="116"/>
      <c r="B2" s="117" t="s">
        <v>81</v>
      </c>
    </row>
    <row r="3" ht="18.75" customHeight="1" spans="2:2">
      <c r="B3" s="118" t="s">
        <v>907</v>
      </c>
    </row>
    <row r="4" s="114" customFormat="1" ht="30.95" customHeight="1" spans="1:2">
      <c r="A4" s="119" t="s">
        <v>908</v>
      </c>
      <c r="B4" s="120" t="s">
        <v>948</v>
      </c>
    </row>
    <row r="5" s="115" customFormat="1" ht="21.95" customHeight="1" spans="1:2">
      <c r="A5" s="121" t="s">
        <v>910</v>
      </c>
      <c r="B5" s="122"/>
    </row>
    <row r="6" s="115" customFormat="1" ht="21.95" customHeight="1" spans="1:2">
      <c r="A6" s="123" t="s">
        <v>793</v>
      </c>
      <c r="B6" s="124"/>
    </row>
    <row r="7" s="115" customFormat="1" ht="21.95" customHeight="1" spans="1:2">
      <c r="A7" s="123" t="s">
        <v>794</v>
      </c>
      <c r="B7" s="124"/>
    </row>
    <row r="8" s="115" customFormat="1" ht="21.95" customHeight="1" spans="1:2">
      <c r="A8" s="123" t="s">
        <v>795</v>
      </c>
      <c r="B8" s="124"/>
    </row>
    <row r="9" s="115" customFormat="1" ht="21.95" customHeight="1" spans="1:2">
      <c r="A9" s="123" t="s">
        <v>796</v>
      </c>
      <c r="B9" s="124"/>
    </row>
    <row r="10" s="115" customFormat="1" ht="21.95" customHeight="1" spans="1:2">
      <c r="A10" s="123" t="s">
        <v>797</v>
      </c>
      <c r="B10" s="124"/>
    </row>
    <row r="11" s="115" customFormat="1" ht="21.95" customHeight="1" spans="1:2">
      <c r="A11" s="123" t="s">
        <v>798</v>
      </c>
      <c r="B11" s="124"/>
    </row>
    <row r="12" s="115" customFormat="1" ht="21.95" customHeight="1" spans="1:2">
      <c r="A12" s="123" t="s">
        <v>799</v>
      </c>
      <c r="B12" s="124"/>
    </row>
    <row r="13" s="115" customFormat="1" ht="21.95" customHeight="1" spans="1:2">
      <c r="A13" s="123" t="s">
        <v>800</v>
      </c>
      <c r="B13" s="124"/>
    </row>
    <row r="14" s="115" customFormat="1" ht="21.95" customHeight="1" spans="1:2">
      <c r="A14" s="123" t="s">
        <v>801</v>
      </c>
      <c r="B14" s="124"/>
    </row>
    <row r="15" s="115" customFormat="1" ht="21.95" customHeight="1" spans="1:2">
      <c r="A15" s="123" t="s">
        <v>802</v>
      </c>
      <c r="B15" s="124"/>
    </row>
    <row r="16" s="115" customFormat="1" ht="21.95" customHeight="1" spans="1:2">
      <c r="A16" s="123" t="s">
        <v>803</v>
      </c>
      <c r="B16" s="124"/>
    </row>
    <row r="17" s="115" customFormat="1" ht="21.95" customHeight="1" spans="1:2">
      <c r="A17" s="125" t="s">
        <v>804</v>
      </c>
      <c r="B17" s="126"/>
    </row>
    <row r="18" ht="20.1" customHeight="1" spans="1:2">
      <c r="A18" s="127" t="s">
        <v>805</v>
      </c>
      <c r="B18" s="90"/>
    </row>
    <row r="19" ht="20.1" customHeight="1"/>
    <row r="20" ht="20.1" customHeight="1"/>
    <row r="22" spans="1:2">
      <c r="A22" s="90"/>
      <c r="B22" s="90"/>
    </row>
    <row r="23" spans="1:2">
      <c r="A23" s="90"/>
      <c r="B23" s="90"/>
    </row>
    <row r="24" spans="1:2">
      <c r="A24" s="90"/>
      <c r="B24" s="90"/>
    </row>
    <row r="25" spans="1:2">
      <c r="A25" s="90"/>
      <c r="B25" s="90"/>
    </row>
    <row r="26" spans="1:2">
      <c r="A26" s="90"/>
      <c r="B26" s="90"/>
    </row>
    <row r="27" spans="1:2">
      <c r="A27" s="90"/>
      <c r="B27" s="90"/>
    </row>
    <row r="28" spans="1:2">
      <c r="A28" s="90"/>
      <c r="B28" s="90"/>
    </row>
  </sheetData>
  <mergeCells count="2">
    <mergeCell ref="A1:B1"/>
    <mergeCell ref="A18:B18"/>
  </mergeCells>
  <pageMargins left="0.7" right="0.7" top="0.75" bottom="0.75" header="0.3" footer="0.3"/>
  <headerFooter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showGridLines="0" workbookViewId="0">
      <selection activeCell="A1" sqref="A1"/>
    </sheetView>
  </sheetViews>
  <sheetFormatPr defaultColWidth="9.33333333333333" defaultRowHeight="12.75"/>
  <cols>
    <col min="1" max="1" width="41.8333333333333" style="90" customWidth="1"/>
    <col min="2" max="2" width="20.3333333333333" style="90" customWidth="1"/>
    <col min="3" max="14" width="13.3333333333333" style="91" customWidth="1"/>
  </cols>
  <sheetData>
    <row r="1" ht="18.75" spans="3:14"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</row>
    <row r="2" ht="58" customHeight="1" spans="1:14">
      <c r="A2" s="93" t="s">
        <v>949</v>
      </c>
      <c r="B2" s="93"/>
      <c r="C2" s="94"/>
      <c r="D2" s="94"/>
      <c r="E2" s="94"/>
      <c r="F2" s="94"/>
      <c r="G2" s="94"/>
      <c r="H2" s="94"/>
      <c r="I2" s="94"/>
      <c r="J2" s="94"/>
      <c r="K2" s="94"/>
      <c r="L2" s="94"/>
      <c r="M2" s="108"/>
      <c r="N2" s="108"/>
    </row>
    <row r="3" ht="20" customHeight="1" spans="1:14">
      <c r="A3" s="95"/>
      <c r="B3" s="95"/>
      <c r="C3" s="92"/>
      <c r="D3" s="92"/>
      <c r="E3" s="92"/>
      <c r="F3" s="92"/>
      <c r="G3" s="92"/>
      <c r="H3" s="92"/>
      <c r="I3" s="92"/>
      <c r="J3" s="92"/>
      <c r="K3" s="92"/>
      <c r="L3" s="92"/>
      <c r="M3" s="109" t="s">
        <v>83</v>
      </c>
      <c r="N3" s="109"/>
    </row>
    <row r="4" ht="20" customHeight="1" spans="1:14">
      <c r="A4" s="91"/>
      <c r="G4" s="96"/>
      <c r="L4" s="110" t="s">
        <v>907</v>
      </c>
      <c r="M4" s="110"/>
      <c r="N4" s="110"/>
    </row>
    <row r="5" s="30" customFormat="1" ht="33.95" customHeight="1" spans="1:14">
      <c r="A5" s="97" t="s">
        <v>950</v>
      </c>
      <c r="B5" s="98" t="s">
        <v>912</v>
      </c>
      <c r="C5" s="99" t="s">
        <v>913</v>
      </c>
      <c r="D5" s="99"/>
      <c r="E5" s="99"/>
      <c r="F5" s="99"/>
      <c r="G5" s="99"/>
      <c r="H5" s="99"/>
      <c r="I5" s="99"/>
      <c r="J5" s="99"/>
      <c r="K5" s="99"/>
      <c r="L5" s="99"/>
      <c r="M5" s="99"/>
      <c r="N5" s="111"/>
    </row>
    <row r="6" s="30" customFormat="1" ht="89.1" customHeight="1" spans="1:14">
      <c r="A6" s="100"/>
      <c r="B6" s="101"/>
      <c r="C6" s="101" t="s">
        <v>793</v>
      </c>
      <c r="D6" s="101" t="s">
        <v>794</v>
      </c>
      <c r="E6" s="101" t="s">
        <v>795</v>
      </c>
      <c r="F6" s="101" t="s">
        <v>796</v>
      </c>
      <c r="G6" s="101" t="s">
        <v>797</v>
      </c>
      <c r="H6" s="101" t="s">
        <v>798</v>
      </c>
      <c r="I6" s="101" t="s">
        <v>799</v>
      </c>
      <c r="J6" s="101" t="s">
        <v>800</v>
      </c>
      <c r="K6" s="101" t="s">
        <v>801</v>
      </c>
      <c r="L6" s="101" t="s">
        <v>802</v>
      </c>
      <c r="M6" s="101" t="s">
        <v>803</v>
      </c>
      <c r="N6" s="112" t="s">
        <v>804</v>
      </c>
    </row>
    <row r="7" ht="77.1" customHeight="1" spans="1:14">
      <c r="A7" s="102" t="s">
        <v>951</v>
      </c>
      <c r="B7" s="103">
        <v>11</v>
      </c>
      <c r="C7" s="104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13"/>
    </row>
    <row r="8" spans="3:3">
      <c r="C8" s="106"/>
    </row>
    <row r="10" spans="1:5">
      <c r="A10" s="107" t="s">
        <v>952</v>
      </c>
      <c r="B10" s="107"/>
      <c r="C10" s="107"/>
      <c r="D10" s="107"/>
      <c r="E10" s="107"/>
    </row>
  </sheetData>
  <mergeCells count="7">
    <mergeCell ref="A2:N2"/>
    <mergeCell ref="M3:N3"/>
    <mergeCell ref="L4:N4"/>
    <mergeCell ref="C5:N5"/>
    <mergeCell ref="A10:E10"/>
    <mergeCell ref="A5:A6"/>
    <mergeCell ref="B5:B6"/>
  </mergeCells>
  <pageMargins left="0.75" right="0.75" top="1" bottom="1" header="0.5" footer="0.5"/>
  <headerFooter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showGridLines="0" showZeros="0" workbookViewId="0">
      <selection activeCell="A1" sqref="A1:I1"/>
    </sheetView>
  </sheetViews>
  <sheetFormatPr defaultColWidth="9.33333333333333" defaultRowHeight="35.1" customHeight="1"/>
  <cols>
    <col min="1" max="1" width="34" style="47" customWidth="1"/>
    <col min="2" max="9" width="23.8333333333333" style="48" customWidth="1"/>
  </cols>
  <sheetData>
    <row r="1" customHeight="1" spans="1:10">
      <c r="A1" s="65" t="s">
        <v>85</v>
      </c>
      <c r="B1" s="65"/>
      <c r="C1" s="65"/>
      <c r="D1" s="65"/>
      <c r="E1" s="65"/>
      <c r="F1" s="65"/>
      <c r="G1" s="65"/>
      <c r="H1" s="65"/>
      <c r="I1" s="65"/>
      <c r="J1" s="87"/>
    </row>
    <row r="2" ht="20.1" customHeight="1" spans="1:10">
      <c r="A2" s="66" t="s">
        <v>86</v>
      </c>
      <c r="B2" s="66"/>
      <c r="C2" s="66"/>
      <c r="D2" s="66"/>
      <c r="E2" s="66"/>
      <c r="F2" s="66"/>
      <c r="G2" s="66"/>
      <c r="H2" s="66"/>
      <c r="I2" s="66"/>
      <c r="J2" s="87"/>
    </row>
    <row r="3" ht="18.95" customHeight="1" spans="1:10">
      <c r="A3" s="68" t="s">
        <v>101</v>
      </c>
      <c r="B3" s="68"/>
      <c r="C3" s="68"/>
      <c r="D3" s="68"/>
      <c r="E3" s="68"/>
      <c r="F3" s="68"/>
      <c r="G3" s="68"/>
      <c r="H3" s="68"/>
      <c r="I3" s="68"/>
      <c r="J3" s="87"/>
    </row>
    <row r="4" s="30" customFormat="1" ht="54" customHeight="1" spans="1:10">
      <c r="A4" s="70" t="s">
        <v>953</v>
      </c>
      <c r="B4" s="71" t="s">
        <v>792</v>
      </c>
      <c r="C4" s="71" t="s">
        <v>954</v>
      </c>
      <c r="D4" s="71" t="s">
        <v>955</v>
      </c>
      <c r="E4" s="72" t="s">
        <v>956</v>
      </c>
      <c r="F4" s="71" t="s">
        <v>957</v>
      </c>
      <c r="G4" s="71" t="s">
        <v>958</v>
      </c>
      <c r="H4" s="71" t="s">
        <v>959</v>
      </c>
      <c r="I4" s="81" t="s">
        <v>960</v>
      </c>
      <c r="J4" s="88"/>
    </row>
    <row r="5" s="30" customFormat="1" customHeight="1" spans="1:10">
      <c r="A5" s="73" t="s">
        <v>961</v>
      </c>
      <c r="B5" s="74">
        <f>SUM(B6:B12)</f>
        <v>85987</v>
      </c>
      <c r="C5" s="74">
        <v>0</v>
      </c>
      <c r="D5" s="74">
        <f>SUM(D6:D12)</f>
        <v>31897</v>
      </c>
      <c r="E5" s="74">
        <f>SUM(E6:E12)</f>
        <v>54090</v>
      </c>
      <c r="F5" s="74"/>
      <c r="G5" s="74"/>
      <c r="H5" s="74"/>
      <c r="I5" s="82"/>
      <c r="J5" s="88"/>
    </row>
    <row r="6" customHeight="1" spans="1:10">
      <c r="A6" s="75" t="s">
        <v>962</v>
      </c>
      <c r="B6" s="76">
        <f t="shared" ref="B6:B14" si="0">SUM(C6:I6)</f>
        <v>36433</v>
      </c>
      <c r="C6" s="76">
        <v>0</v>
      </c>
      <c r="D6" s="76">
        <v>15869</v>
      </c>
      <c r="E6" s="76">
        <v>20564</v>
      </c>
      <c r="F6" s="76"/>
      <c r="G6" s="76"/>
      <c r="H6" s="76"/>
      <c r="I6" s="83"/>
      <c r="J6" s="87"/>
    </row>
    <row r="7" customHeight="1" spans="1:10">
      <c r="A7" s="75" t="s">
        <v>963</v>
      </c>
      <c r="B7" s="76">
        <f t="shared" si="0"/>
        <v>48374</v>
      </c>
      <c r="C7" s="76">
        <v>0</v>
      </c>
      <c r="D7" s="76">
        <v>15516</v>
      </c>
      <c r="E7" s="76">
        <v>32858</v>
      </c>
      <c r="F7" s="76"/>
      <c r="G7" s="76"/>
      <c r="H7" s="76"/>
      <c r="I7" s="83"/>
      <c r="J7" s="87"/>
    </row>
    <row r="8" customHeight="1" spans="1:10">
      <c r="A8" s="75" t="s">
        <v>964</v>
      </c>
      <c r="B8" s="76">
        <f t="shared" si="0"/>
        <v>250</v>
      </c>
      <c r="C8" s="76">
        <v>0</v>
      </c>
      <c r="D8" s="76">
        <v>178</v>
      </c>
      <c r="E8" s="76">
        <v>72</v>
      </c>
      <c r="F8" s="76"/>
      <c r="G8" s="76"/>
      <c r="H8" s="76"/>
      <c r="I8" s="83"/>
      <c r="J8" s="87"/>
    </row>
    <row r="9" customHeight="1" spans="1:10">
      <c r="A9" s="75" t="s">
        <v>965</v>
      </c>
      <c r="B9" s="76">
        <f t="shared" si="0"/>
        <v>0</v>
      </c>
      <c r="C9" s="76">
        <v>0</v>
      </c>
      <c r="D9" s="76">
        <v>0</v>
      </c>
      <c r="E9" s="76">
        <v>0</v>
      </c>
      <c r="F9" s="76"/>
      <c r="G9" s="76"/>
      <c r="H9" s="76"/>
      <c r="I9" s="83"/>
      <c r="J9" s="87"/>
    </row>
    <row r="10" customHeight="1" spans="1:10">
      <c r="A10" s="75" t="s">
        <v>966</v>
      </c>
      <c r="B10" s="76">
        <f t="shared" si="0"/>
        <v>640</v>
      </c>
      <c r="C10" s="76">
        <v>0</v>
      </c>
      <c r="D10" s="76">
        <v>49</v>
      </c>
      <c r="E10" s="76">
        <v>591</v>
      </c>
      <c r="F10" s="76"/>
      <c r="G10" s="76"/>
      <c r="H10" s="76"/>
      <c r="I10" s="83"/>
      <c r="J10" s="87"/>
    </row>
    <row r="11" customHeight="1" spans="1:10">
      <c r="A11" s="75" t="s">
        <v>967</v>
      </c>
      <c r="B11" s="76">
        <f t="shared" si="0"/>
        <v>290</v>
      </c>
      <c r="C11" s="76">
        <v>0</v>
      </c>
      <c r="D11" s="76">
        <v>285</v>
      </c>
      <c r="E11" s="76">
        <v>5</v>
      </c>
      <c r="F11" s="76"/>
      <c r="G11" s="76"/>
      <c r="H11" s="76"/>
      <c r="I11" s="83"/>
      <c r="J11" s="87"/>
    </row>
    <row r="12" customHeight="1" spans="1:10">
      <c r="A12" s="75" t="s">
        <v>968</v>
      </c>
      <c r="B12" s="76">
        <f t="shared" si="0"/>
        <v>0</v>
      </c>
      <c r="C12" s="76">
        <v>0</v>
      </c>
      <c r="D12" s="76">
        <v>0</v>
      </c>
      <c r="E12" s="76">
        <v>0</v>
      </c>
      <c r="F12" s="76"/>
      <c r="G12" s="76"/>
      <c r="H12" s="76">
        <v>0</v>
      </c>
      <c r="I12" s="83"/>
      <c r="J12" s="87"/>
    </row>
    <row r="13" s="30" customFormat="1" customHeight="1" spans="1:10">
      <c r="A13" s="73" t="s">
        <v>969</v>
      </c>
      <c r="B13" s="85">
        <f t="shared" si="0"/>
        <v>74605</v>
      </c>
      <c r="C13" s="86">
        <v>0</v>
      </c>
      <c r="D13" s="85">
        <v>68626</v>
      </c>
      <c r="E13" s="85">
        <v>5979</v>
      </c>
      <c r="F13" s="85"/>
      <c r="G13" s="85"/>
      <c r="H13" s="85"/>
      <c r="I13" s="89"/>
      <c r="J13" s="88"/>
    </row>
    <row r="14" s="30" customFormat="1" customHeight="1" spans="1:10">
      <c r="A14" s="77" t="s">
        <v>970</v>
      </c>
      <c r="B14" s="78">
        <f t="shared" si="0"/>
        <v>160592</v>
      </c>
      <c r="C14" s="78">
        <f>C13+C5</f>
        <v>0</v>
      </c>
      <c r="D14" s="78">
        <f>D5+D13</f>
        <v>100523</v>
      </c>
      <c r="E14" s="78">
        <f>E5+E13</f>
        <v>60069</v>
      </c>
      <c r="F14" s="78"/>
      <c r="G14" s="78"/>
      <c r="H14" s="78"/>
      <c r="I14" s="84"/>
      <c r="J14" s="88"/>
    </row>
    <row r="15" ht="12" customHeight="1"/>
    <row r="16" customHeight="1" spans="1:9">
      <c r="A16" s="79"/>
      <c r="B16" s="80"/>
      <c r="C16" s="80"/>
      <c r="D16" s="80"/>
      <c r="E16" s="80"/>
      <c r="F16" s="80"/>
      <c r="G16" s="80"/>
      <c r="H16" s="80"/>
      <c r="I16" s="80"/>
    </row>
  </sheetData>
  <mergeCells count="4">
    <mergeCell ref="A1:I1"/>
    <mergeCell ref="A2:I2"/>
    <mergeCell ref="A3:I3"/>
    <mergeCell ref="A16:I16"/>
  </mergeCells>
  <pageMargins left="0.75" right="0.75" top="1" bottom="1" header="0.5" footer="0.5"/>
  <headerFooter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showGridLines="0" showZeros="0" workbookViewId="0">
      <selection activeCell="A1" sqref="A1:I1"/>
    </sheetView>
  </sheetViews>
  <sheetFormatPr defaultColWidth="9.33333333333333" defaultRowHeight="39" customHeight="1"/>
  <cols>
    <col min="1" max="1" width="39.5" style="47" customWidth="1"/>
    <col min="2" max="2" width="18.6666666666667" style="48" customWidth="1"/>
    <col min="3" max="3" width="22.6666666666667" style="48" customWidth="1"/>
    <col min="4" max="4" width="25.8333333333333" style="48" customWidth="1"/>
    <col min="5" max="5" width="24.6666666666667" style="48" customWidth="1"/>
    <col min="6" max="6" width="25.3333333333333" style="48" customWidth="1"/>
    <col min="7" max="7" width="22.6666666666667" style="48" customWidth="1"/>
    <col min="8" max="9" width="18.6666666666667" style="48" customWidth="1"/>
  </cols>
  <sheetData>
    <row r="1" customHeight="1" spans="1:9">
      <c r="A1" s="65" t="s">
        <v>87</v>
      </c>
      <c r="B1" s="65"/>
      <c r="C1" s="65"/>
      <c r="D1" s="65"/>
      <c r="E1" s="65"/>
      <c r="F1" s="65"/>
      <c r="G1" s="65"/>
      <c r="H1" s="65"/>
      <c r="I1" s="65"/>
    </row>
    <row r="2" ht="21.95" customHeight="1" spans="1:9">
      <c r="A2" s="66" t="s">
        <v>88</v>
      </c>
      <c r="B2" s="67"/>
      <c r="C2" s="67"/>
      <c r="D2" s="67"/>
      <c r="E2" s="67"/>
      <c r="F2" s="67"/>
      <c r="G2" s="67"/>
      <c r="H2" s="67"/>
      <c r="I2" s="67"/>
    </row>
    <row r="3" ht="18" customHeight="1" spans="1:9">
      <c r="A3" s="68" t="s">
        <v>101</v>
      </c>
      <c r="B3" s="69"/>
      <c r="C3" s="69"/>
      <c r="D3" s="69"/>
      <c r="E3" s="69"/>
      <c r="F3" s="69"/>
      <c r="G3" s="69"/>
      <c r="H3" s="69"/>
      <c r="I3" s="69"/>
    </row>
    <row r="4" s="30" customFormat="1" ht="84" customHeight="1" spans="1:9">
      <c r="A4" s="70" t="s">
        <v>102</v>
      </c>
      <c r="B4" s="71" t="s">
        <v>763</v>
      </c>
      <c r="C4" s="71" t="s">
        <v>954</v>
      </c>
      <c r="D4" s="71" t="s">
        <v>955</v>
      </c>
      <c r="E4" s="72" t="s">
        <v>956</v>
      </c>
      <c r="F4" s="71" t="s">
        <v>957</v>
      </c>
      <c r="G4" s="71" t="s">
        <v>958</v>
      </c>
      <c r="H4" s="71" t="s">
        <v>959</v>
      </c>
      <c r="I4" s="81" t="s">
        <v>960</v>
      </c>
    </row>
    <row r="5" s="30" customFormat="1" customHeight="1" spans="1:9">
      <c r="A5" s="73" t="s">
        <v>971</v>
      </c>
      <c r="B5" s="74">
        <f t="shared" ref="B5:B11" si="0">SUM(C5:I5)</f>
        <v>76795</v>
      </c>
      <c r="C5" s="74">
        <v>0</v>
      </c>
      <c r="D5" s="74">
        <f>SUM(D6:D9)</f>
        <v>19623</v>
      </c>
      <c r="E5" s="74">
        <f>SUM(E6:E9)</f>
        <v>57172</v>
      </c>
      <c r="F5" s="74">
        <v>0</v>
      </c>
      <c r="G5" s="74">
        <v>0</v>
      </c>
      <c r="H5" s="74"/>
      <c r="I5" s="82"/>
    </row>
    <row r="6" customHeight="1" spans="1:9">
      <c r="A6" s="75" t="s">
        <v>972</v>
      </c>
      <c r="B6" s="76">
        <f t="shared" si="0"/>
        <v>76540</v>
      </c>
      <c r="C6" s="76">
        <v>0</v>
      </c>
      <c r="D6" s="76">
        <v>19493</v>
      </c>
      <c r="E6" s="76">
        <v>57047</v>
      </c>
      <c r="F6" s="76">
        <v>0</v>
      </c>
      <c r="G6" s="76">
        <v>0</v>
      </c>
      <c r="H6" s="76"/>
      <c r="I6" s="83"/>
    </row>
    <row r="7" customHeight="1" spans="1:9">
      <c r="A7" s="75" t="s">
        <v>973</v>
      </c>
      <c r="B7" s="76">
        <f t="shared" si="0"/>
        <v>230</v>
      </c>
      <c r="C7" s="76">
        <v>0</v>
      </c>
      <c r="D7" s="76">
        <v>123</v>
      </c>
      <c r="E7" s="76">
        <v>107</v>
      </c>
      <c r="F7" s="76">
        <v>0</v>
      </c>
      <c r="G7" s="76">
        <v>0</v>
      </c>
      <c r="H7" s="76"/>
      <c r="I7" s="83"/>
    </row>
    <row r="8" customHeight="1" spans="1:9">
      <c r="A8" s="75" t="s">
        <v>974</v>
      </c>
      <c r="B8" s="76">
        <f t="shared" si="0"/>
        <v>25</v>
      </c>
      <c r="C8" s="76">
        <v>0</v>
      </c>
      <c r="D8" s="76">
        <v>7</v>
      </c>
      <c r="E8" s="76">
        <v>18</v>
      </c>
      <c r="F8" s="76">
        <v>0</v>
      </c>
      <c r="G8" s="76">
        <v>0</v>
      </c>
      <c r="H8" s="76"/>
      <c r="I8" s="83"/>
    </row>
    <row r="9" customHeight="1" spans="1:9">
      <c r="A9" s="75" t="s">
        <v>975</v>
      </c>
      <c r="B9" s="76">
        <f t="shared" si="0"/>
        <v>0</v>
      </c>
      <c r="C9" s="76">
        <v>0</v>
      </c>
      <c r="D9" s="76">
        <v>0</v>
      </c>
      <c r="E9" s="76">
        <v>0</v>
      </c>
      <c r="F9" s="76">
        <v>0</v>
      </c>
      <c r="G9" s="76">
        <v>0</v>
      </c>
      <c r="H9" s="76">
        <v>0</v>
      </c>
      <c r="I9" s="83"/>
    </row>
    <row r="10" s="30" customFormat="1" customHeight="1" spans="1:9">
      <c r="A10" s="73" t="s">
        <v>976</v>
      </c>
      <c r="B10" s="74">
        <f t="shared" si="0"/>
        <v>83797</v>
      </c>
      <c r="C10" s="74"/>
      <c r="D10" s="74">
        <v>80900</v>
      </c>
      <c r="E10" s="74">
        <v>2897</v>
      </c>
      <c r="F10" s="74"/>
      <c r="G10" s="74"/>
      <c r="H10" s="74"/>
      <c r="I10" s="82"/>
    </row>
    <row r="11" s="30" customFormat="1" customHeight="1" spans="1:9">
      <c r="A11" s="77" t="s">
        <v>843</v>
      </c>
      <c r="B11" s="78">
        <f t="shared" si="0"/>
        <v>160592</v>
      </c>
      <c r="C11" s="78">
        <f t="shared" ref="B11:I11" si="1">C10+C5</f>
        <v>0</v>
      </c>
      <c r="D11" s="78">
        <f>D5+D10</f>
        <v>100523</v>
      </c>
      <c r="E11" s="78">
        <f>E5+E10</f>
        <v>60069</v>
      </c>
      <c r="F11" s="78">
        <f t="shared" si="1"/>
        <v>0</v>
      </c>
      <c r="G11" s="78">
        <f t="shared" si="1"/>
        <v>0</v>
      </c>
      <c r="H11" s="78">
        <f t="shared" si="1"/>
        <v>0</v>
      </c>
      <c r="I11" s="84"/>
    </row>
    <row r="12" ht="12" customHeight="1"/>
    <row r="13" ht="35.1" customHeight="1" spans="1:9">
      <c r="A13" s="79"/>
      <c r="B13" s="80"/>
      <c r="C13" s="80"/>
      <c r="D13" s="80"/>
      <c r="E13" s="80"/>
      <c r="F13" s="80"/>
      <c r="G13" s="80"/>
      <c r="H13" s="80"/>
      <c r="I13" s="80"/>
    </row>
  </sheetData>
  <mergeCells count="4">
    <mergeCell ref="A1:I1"/>
    <mergeCell ref="A2:I2"/>
    <mergeCell ref="A3:I3"/>
    <mergeCell ref="A13:I13"/>
  </mergeCells>
  <pageMargins left="0.75" right="0.75" top="1" bottom="1" header="0.5" footer="0.5"/>
  <headerFooter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"/>
  <sheetViews>
    <sheetView showGridLines="0" workbookViewId="0">
      <selection activeCell="A1" sqref="A1:C1"/>
    </sheetView>
  </sheetViews>
  <sheetFormatPr defaultColWidth="9.33333333333333" defaultRowHeight="32.1" customHeight="1" outlineLevelCol="5"/>
  <cols>
    <col min="1" max="1" width="55.5" style="47" customWidth="1"/>
    <col min="2" max="2" width="31.8333333333333" style="48" customWidth="1"/>
    <col min="3" max="3" width="24.3333333333333" style="48" customWidth="1"/>
    <col min="5" max="5" width="13.6666666666667" customWidth="1"/>
    <col min="6" max="6" width="19.1666666666667" customWidth="1"/>
  </cols>
  <sheetData>
    <row r="1" ht="45" customHeight="1" spans="1:3">
      <c r="A1" s="3" t="s">
        <v>977</v>
      </c>
      <c r="B1" s="3"/>
      <c r="C1" s="3"/>
    </row>
    <row r="2" ht="12" customHeight="1" spans="1:3">
      <c r="A2" s="4" t="s">
        <v>91</v>
      </c>
      <c r="B2" s="49"/>
      <c r="C2" s="49"/>
    </row>
    <row r="3" ht="15" customHeight="1" spans="1:3">
      <c r="A3" s="4" t="s">
        <v>101</v>
      </c>
      <c r="B3" s="49"/>
      <c r="C3" s="49"/>
    </row>
    <row r="4" s="30" customFormat="1" customHeight="1" spans="1:3">
      <c r="A4" s="35" t="s">
        <v>102</v>
      </c>
      <c r="B4" s="50" t="s">
        <v>166</v>
      </c>
      <c r="C4" s="51" t="s">
        <v>103</v>
      </c>
    </row>
    <row r="5" s="30" customFormat="1" customHeight="1" spans="1:3">
      <c r="A5" s="52" t="s">
        <v>978</v>
      </c>
      <c r="B5" s="53"/>
      <c r="C5" s="54">
        <f>SUM(C6:C6)</f>
        <v>285412</v>
      </c>
    </row>
    <row r="6" customHeight="1" spans="1:6">
      <c r="A6" s="55" t="s">
        <v>979</v>
      </c>
      <c r="B6" s="56"/>
      <c r="C6" s="57">
        <v>285412</v>
      </c>
      <c r="F6" s="30"/>
    </row>
    <row r="7" s="30" customFormat="1" customHeight="1" spans="1:3">
      <c r="A7" s="52" t="s">
        <v>980</v>
      </c>
      <c r="B7" s="58">
        <f>B8</f>
        <v>293062</v>
      </c>
      <c r="C7" s="59"/>
    </row>
    <row r="8" customHeight="1" spans="1:3">
      <c r="A8" s="55" t="s">
        <v>979</v>
      </c>
      <c r="B8" s="60">
        <v>293062</v>
      </c>
      <c r="C8" s="61"/>
    </row>
    <row r="9" s="30" customFormat="1" customHeight="1" spans="1:3">
      <c r="A9" s="52" t="s">
        <v>981</v>
      </c>
      <c r="B9" s="53"/>
      <c r="C9" s="54">
        <f>C10</f>
        <v>44593</v>
      </c>
    </row>
    <row r="10" customHeight="1" spans="1:3">
      <c r="A10" s="55" t="s">
        <v>979</v>
      </c>
      <c r="B10" s="56"/>
      <c r="C10" s="57">
        <v>44593</v>
      </c>
    </row>
    <row r="11" s="30" customFormat="1" customHeight="1" spans="1:3">
      <c r="A11" s="52" t="s">
        <v>982</v>
      </c>
      <c r="B11" s="53"/>
      <c r="C11" s="54">
        <f>C12</f>
        <v>36952</v>
      </c>
    </row>
    <row r="12" customHeight="1" spans="1:3">
      <c r="A12" s="55" t="s">
        <v>979</v>
      </c>
      <c r="B12" s="56"/>
      <c r="C12" s="57">
        <v>36952</v>
      </c>
    </row>
    <row r="13" s="30" customFormat="1" customHeight="1" spans="1:3">
      <c r="A13" s="52" t="s">
        <v>983</v>
      </c>
      <c r="B13" s="53"/>
      <c r="C13" s="54">
        <f>C14</f>
        <v>293053</v>
      </c>
    </row>
    <row r="14" customHeight="1" spans="1:3">
      <c r="A14" s="55" t="s">
        <v>979</v>
      </c>
      <c r="B14" s="56"/>
      <c r="C14" s="57">
        <f>C6+C10-C12</f>
        <v>293053</v>
      </c>
    </row>
    <row r="15" customHeight="1" spans="1:3">
      <c r="A15" s="25" t="s">
        <v>984</v>
      </c>
      <c r="B15" s="26"/>
      <c r="C15" s="26"/>
    </row>
  </sheetData>
  <mergeCells count="4">
    <mergeCell ref="A1:C1"/>
    <mergeCell ref="A2:C2"/>
    <mergeCell ref="A3:C3"/>
    <mergeCell ref="A15:C15"/>
  </mergeCells>
  <pageMargins left="0.75" right="0.75" top="1" bottom="1" header="0.5" footer="0.5"/>
  <pageSetup paperSize="9" scale="86" orientation="portrait"/>
  <headerFooter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"/>
  <sheetViews>
    <sheetView showGridLines="0" workbookViewId="0">
      <selection activeCell="A1" sqref="A1:C1"/>
    </sheetView>
  </sheetViews>
  <sheetFormatPr defaultColWidth="9.33333333333333" defaultRowHeight="32.1" customHeight="1" outlineLevelCol="5"/>
  <cols>
    <col min="1" max="1" width="55.5" style="47" customWidth="1"/>
    <col min="2" max="2" width="31.8333333333333" style="48" customWidth="1"/>
    <col min="3" max="3" width="24.3333333333333" style="48" customWidth="1"/>
    <col min="5" max="5" width="13.6666666666667" customWidth="1"/>
    <col min="6" max="6" width="19.1666666666667" customWidth="1"/>
  </cols>
  <sheetData>
    <row r="1" ht="45" customHeight="1" spans="1:3">
      <c r="A1" s="3" t="s">
        <v>985</v>
      </c>
      <c r="B1" s="3"/>
      <c r="C1" s="3"/>
    </row>
    <row r="2" ht="12" customHeight="1" spans="1:3">
      <c r="A2" s="4" t="s">
        <v>93</v>
      </c>
      <c r="B2" s="49"/>
      <c r="C2" s="49"/>
    </row>
    <row r="3" ht="15" customHeight="1" spans="1:3">
      <c r="A3" s="4" t="s">
        <v>101</v>
      </c>
      <c r="B3" s="49"/>
      <c r="C3" s="49"/>
    </row>
    <row r="4" s="30" customFormat="1" customHeight="1" spans="1:3">
      <c r="A4" s="35" t="s">
        <v>102</v>
      </c>
      <c r="B4" s="50" t="s">
        <v>166</v>
      </c>
      <c r="C4" s="51" t="s">
        <v>103</v>
      </c>
    </row>
    <row r="5" s="30" customFormat="1" customHeight="1" spans="1:3">
      <c r="A5" s="52" t="s">
        <v>978</v>
      </c>
      <c r="B5" s="53"/>
      <c r="C5" s="54">
        <f>SUM(C6:C6)</f>
        <v>161331</v>
      </c>
    </row>
    <row r="6" customHeight="1" spans="1:6">
      <c r="A6" s="55" t="s">
        <v>986</v>
      </c>
      <c r="B6" s="56"/>
      <c r="C6" s="57">
        <v>161331</v>
      </c>
      <c r="F6" s="30"/>
    </row>
    <row r="7" s="30" customFormat="1" customHeight="1" spans="1:3">
      <c r="A7" s="52" t="s">
        <v>980</v>
      </c>
      <c r="B7" s="58">
        <f>B8</f>
        <v>274032</v>
      </c>
      <c r="C7" s="59"/>
    </row>
    <row r="8" customHeight="1" spans="1:3">
      <c r="A8" s="55" t="s">
        <v>986</v>
      </c>
      <c r="B8" s="60">
        <v>274032</v>
      </c>
      <c r="C8" s="61"/>
    </row>
    <row r="9" s="30" customFormat="1" customHeight="1" spans="1:3">
      <c r="A9" s="52" t="s">
        <v>981</v>
      </c>
      <c r="B9" s="53"/>
      <c r="C9" s="54">
        <f>C10</f>
        <v>122435</v>
      </c>
    </row>
    <row r="10" customHeight="1" spans="1:3">
      <c r="A10" s="55" t="s">
        <v>986</v>
      </c>
      <c r="B10" s="56"/>
      <c r="C10" s="57">
        <v>122435</v>
      </c>
    </row>
    <row r="11" s="30" customFormat="1" customHeight="1" spans="1:3">
      <c r="A11" s="52" t="s">
        <v>982</v>
      </c>
      <c r="B11" s="53"/>
      <c r="C11" s="54">
        <f>+C12</f>
        <v>9736</v>
      </c>
    </row>
    <row r="12" customHeight="1" spans="1:3">
      <c r="A12" s="55" t="s">
        <v>986</v>
      </c>
      <c r="B12" s="56"/>
      <c r="C12" s="57">
        <v>9736</v>
      </c>
    </row>
    <row r="13" s="30" customFormat="1" customHeight="1" spans="1:3">
      <c r="A13" s="52" t="s">
        <v>983</v>
      </c>
      <c r="B13" s="53"/>
      <c r="C13" s="54">
        <f>C14</f>
        <v>274030</v>
      </c>
    </row>
    <row r="14" customHeight="1" spans="1:3">
      <c r="A14" s="62" t="s">
        <v>986</v>
      </c>
      <c r="B14" s="63"/>
      <c r="C14" s="64">
        <f>C6+C10-C12</f>
        <v>274030</v>
      </c>
    </row>
    <row r="15" customHeight="1" spans="1:3">
      <c r="A15" s="25" t="s">
        <v>987</v>
      </c>
      <c r="B15" s="26"/>
      <c r="C15" s="26"/>
    </row>
  </sheetData>
  <mergeCells count="4">
    <mergeCell ref="A1:C1"/>
    <mergeCell ref="A2:C2"/>
    <mergeCell ref="A3:C3"/>
    <mergeCell ref="A15:C15"/>
  </mergeCells>
  <pageMargins left="0.75" right="0.75" top="1" bottom="1" header="0.5" footer="0.5"/>
  <pageSetup paperSize="9" scale="86" orientation="portrait"/>
  <headerFooter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8"/>
  <sheetViews>
    <sheetView showGridLines="0" workbookViewId="0">
      <selection activeCell="A1" sqref="A1:C1"/>
    </sheetView>
  </sheetViews>
  <sheetFormatPr defaultColWidth="9.33333333333333" defaultRowHeight="35.1" customHeight="1" outlineLevelRow="7" outlineLevelCol="2"/>
  <cols>
    <col min="1" max="1" width="53" style="31" customWidth="1"/>
    <col min="2" max="2" width="26.1666666666667" style="32" customWidth="1"/>
    <col min="3" max="3" width="28" style="32" customWidth="1"/>
  </cols>
  <sheetData>
    <row r="1" customHeight="1" spans="1:3">
      <c r="A1" s="3" t="s">
        <v>988</v>
      </c>
      <c r="B1" s="33"/>
      <c r="C1" s="33"/>
    </row>
    <row r="2" ht="18" customHeight="1" spans="1:3">
      <c r="A2" s="4" t="s">
        <v>95</v>
      </c>
      <c r="B2" s="34"/>
      <c r="C2" s="34"/>
    </row>
    <row r="3" ht="15.95" customHeight="1" spans="1:3">
      <c r="A3" s="4" t="s">
        <v>101</v>
      </c>
      <c r="B3" s="34"/>
      <c r="C3" s="34"/>
    </row>
    <row r="4" s="30" customFormat="1" ht="45" customHeight="1" spans="1:3">
      <c r="A4" s="35" t="s">
        <v>102</v>
      </c>
      <c r="B4" s="36" t="s">
        <v>166</v>
      </c>
      <c r="C4" s="37" t="s">
        <v>103</v>
      </c>
    </row>
    <row r="5" customHeight="1" spans="1:3">
      <c r="A5" s="38" t="s">
        <v>989</v>
      </c>
      <c r="B5" s="39">
        <f>SUM(B6:B7)</f>
        <v>15831</v>
      </c>
      <c r="C5" s="40">
        <f>SUM(C6:C7)</f>
        <v>15656</v>
      </c>
    </row>
    <row r="6" customHeight="1" spans="1:3">
      <c r="A6" s="41" t="s">
        <v>990</v>
      </c>
      <c r="B6" s="42">
        <v>9543</v>
      </c>
      <c r="C6" s="43">
        <v>9369</v>
      </c>
    </row>
    <row r="7" customHeight="1" spans="1:3">
      <c r="A7" s="44" t="s">
        <v>991</v>
      </c>
      <c r="B7" s="45">
        <v>6288</v>
      </c>
      <c r="C7" s="46">
        <v>6287</v>
      </c>
    </row>
    <row r="8" customHeight="1" spans="1:3">
      <c r="A8" s="25"/>
      <c r="B8" s="25"/>
      <c r="C8" s="25"/>
    </row>
  </sheetData>
  <mergeCells count="4">
    <mergeCell ref="A1:C1"/>
    <mergeCell ref="A2:C2"/>
    <mergeCell ref="A3:C3"/>
    <mergeCell ref="A8:C8"/>
  </mergeCells>
  <pageMargins left="0.75" right="0.75" top="1" bottom="1" header="0.5" footer="0.5"/>
  <pageSetup paperSize="9" scale="90" orientation="portrait"/>
  <headerFooter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showGridLines="0" workbookViewId="0">
      <selection activeCell="A1" sqref="A1:B1"/>
    </sheetView>
  </sheetViews>
  <sheetFormatPr defaultColWidth="9.33333333333333" defaultRowHeight="12.75" outlineLevelCol="2"/>
  <cols>
    <col min="1" max="1" width="80.6666666666667" style="17" customWidth="1"/>
    <col min="2" max="2" width="34" style="18" customWidth="1"/>
  </cols>
  <sheetData>
    <row r="1" ht="41.1" customHeight="1" spans="1:2">
      <c r="A1" s="19" t="s">
        <v>992</v>
      </c>
      <c r="B1" s="20"/>
    </row>
    <row r="2" ht="15" customHeight="1" spans="1:2">
      <c r="A2" s="4" t="s">
        <v>98</v>
      </c>
      <c r="B2" s="4"/>
    </row>
    <row r="3" ht="18.95" customHeight="1" spans="1:2">
      <c r="A3" s="6"/>
      <c r="B3" s="21" t="s">
        <v>907</v>
      </c>
    </row>
    <row r="4" s="16" customFormat="1" ht="33" customHeight="1" spans="1:2">
      <c r="A4" s="7" t="s">
        <v>102</v>
      </c>
      <c r="B4" s="8" t="s">
        <v>909</v>
      </c>
    </row>
    <row r="5" s="16" customFormat="1" ht="33" customHeight="1" spans="1:2">
      <c r="A5" s="22" t="s">
        <v>993</v>
      </c>
      <c r="B5" s="23">
        <v>6357</v>
      </c>
    </row>
    <row r="6" s="16" customFormat="1" ht="33" customHeight="1" spans="1:2">
      <c r="A6" s="22" t="s">
        <v>994</v>
      </c>
      <c r="B6" s="23">
        <v>743</v>
      </c>
    </row>
    <row r="7" s="16" customFormat="1" ht="33" customHeight="1" spans="1:2">
      <c r="A7" s="24" t="s">
        <v>995</v>
      </c>
      <c r="B7" s="12">
        <v>541</v>
      </c>
    </row>
    <row r="8" s="16" customFormat="1" ht="33" customHeight="1" spans="1:2">
      <c r="A8" s="14" t="s">
        <v>792</v>
      </c>
      <c r="B8" s="15">
        <f>SUM(B5:B7)</f>
        <v>7641</v>
      </c>
    </row>
    <row r="9" s="16" customFormat="1" ht="27" customHeight="1" spans="1:3">
      <c r="A9" s="25"/>
      <c r="B9" s="26"/>
      <c r="C9" s="26"/>
    </row>
    <row r="10" s="16" customFormat="1" ht="27" customHeight="1" spans="1:2">
      <c r="A10" s="27"/>
      <c r="B10" s="28"/>
    </row>
    <row r="11" s="16" customFormat="1" ht="27" customHeight="1" spans="1:2">
      <c r="A11" s="29"/>
      <c r="B11" s="28"/>
    </row>
    <row r="12" s="16" customFormat="1" ht="27" customHeight="1" spans="1:2">
      <c r="A12" s="29"/>
      <c r="B12" s="28"/>
    </row>
    <row r="13" s="16" customFormat="1" ht="27" customHeight="1" spans="1:2">
      <c r="A13" s="29"/>
      <c r="B13" s="28"/>
    </row>
  </sheetData>
  <mergeCells count="3">
    <mergeCell ref="A1:B1"/>
    <mergeCell ref="A2:B2"/>
    <mergeCell ref="A9:C9"/>
  </mergeCells>
  <pageMargins left="0.357638888888889" right="0" top="1" bottom="0.409027777777778" header="0.5" footer="0.5"/>
  <pageSetup paperSize="9" orientation="portrait"/>
  <headerFooter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5"/>
  <sheetViews>
    <sheetView showGridLines="0" workbookViewId="0">
      <selection activeCell="H12" sqref="H12"/>
    </sheetView>
  </sheetViews>
  <sheetFormatPr defaultColWidth="9.33333333333333" defaultRowHeight="12.75" outlineLevelCol="2"/>
  <cols>
    <col min="1" max="1" width="59.6666666666667" style="1" customWidth="1"/>
    <col min="2" max="2" width="31.8333333333333" style="2" customWidth="1"/>
  </cols>
  <sheetData>
    <row r="1" ht="42.95" customHeight="1" spans="1:2">
      <c r="A1" s="3" t="s">
        <v>996</v>
      </c>
      <c r="B1" s="3"/>
    </row>
    <row r="2" ht="18" customHeight="1" spans="1:3">
      <c r="A2" s="4" t="s">
        <v>100</v>
      </c>
      <c r="B2" s="4"/>
      <c r="C2" s="5"/>
    </row>
    <row r="3" ht="18" customHeight="1" spans="1:3">
      <c r="A3" s="6"/>
      <c r="B3" s="4" t="s">
        <v>907</v>
      </c>
      <c r="C3" s="5"/>
    </row>
    <row r="4" ht="33" customHeight="1" spans="1:2">
      <c r="A4" s="7" t="s">
        <v>102</v>
      </c>
      <c r="B4" s="8" t="s">
        <v>909</v>
      </c>
    </row>
    <row r="5" ht="33" customHeight="1" spans="1:2">
      <c r="A5" s="9" t="s">
        <v>997</v>
      </c>
      <c r="B5" s="10">
        <v>26700</v>
      </c>
    </row>
    <row r="6" ht="33" customHeight="1" spans="1:2">
      <c r="A6" s="9" t="s">
        <v>998</v>
      </c>
      <c r="B6" s="10">
        <v>10000</v>
      </c>
    </row>
    <row r="7" ht="33" customHeight="1" spans="1:2">
      <c r="A7" s="9" t="s">
        <v>999</v>
      </c>
      <c r="B7" s="10">
        <v>5000</v>
      </c>
    </row>
    <row r="8" ht="33" customHeight="1" spans="1:2">
      <c r="A8" s="9" t="s">
        <v>1000</v>
      </c>
      <c r="B8" s="10">
        <v>5500</v>
      </c>
    </row>
    <row r="9" ht="33" customHeight="1" spans="1:2">
      <c r="A9" s="11" t="s">
        <v>1001</v>
      </c>
      <c r="B9" s="12">
        <v>10000</v>
      </c>
    </row>
    <row r="10" ht="33" customHeight="1" spans="1:2">
      <c r="A10" s="9" t="s">
        <v>1002</v>
      </c>
      <c r="B10" s="12">
        <v>10000</v>
      </c>
    </row>
    <row r="11" ht="33" customHeight="1" spans="1:2">
      <c r="A11" s="13" t="s">
        <v>1003</v>
      </c>
      <c r="B11" s="12">
        <v>28000</v>
      </c>
    </row>
    <row r="12" ht="33" customHeight="1" spans="1:2">
      <c r="A12" s="13" t="s">
        <v>1004</v>
      </c>
      <c r="B12" s="12">
        <v>3000</v>
      </c>
    </row>
    <row r="13" ht="33" customHeight="1" spans="1:2">
      <c r="A13" s="13" t="s">
        <v>1005</v>
      </c>
      <c r="B13" s="12">
        <v>9900</v>
      </c>
    </row>
    <row r="14" ht="33" customHeight="1" spans="1:2">
      <c r="A14" s="13" t="s">
        <v>1006</v>
      </c>
      <c r="B14" s="12">
        <v>4600</v>
      </c>
    </row>
    <row r="15" ht="33" customHeight="1" spans="1:2">
      <c r="A15" s="14" t="s">
        <v>792</v>
      </c>
      <c r="B15" s="15">
        <f>SUM(B5:B14)</f>
        <v>112700</v>
      </c>
    </row>
  </sheetData>
  <mergeCells count="2">
    <mergeCell ref="A1:B1"/>
    <mergeCell ref="A2:B2"/>
  </mergeCells>
  <pageMargins left="0.75" right="0.75" top="1" bottom="1" header="0.5" footer="0.5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46</vt:i4>
      </vt:variant>
    </vt:vector>
  </HeadingPairs>
  <TitlesOfParts>
    <vt:vector size="46" baseType="lpstr">
      <vt:lpstr>目录</vt:lpstr>
      <vt:lpstr>（表1）一般公共预算收入决算总表（全辖）</vt:lpstr>
      <vt:lpstr>(表2)一般公共预算收入明细表（全辖）</vt:lpstr>
      <vt:lpstr>（表3）一般公共预算收入决算总表(本级）</vt:lpstr>
      <vt:lpstr>(表4)一般公共预算收入明细表(本级）</vt:lpstr>
      <vt:lpstr>（表5）一般公共预算支出决算总表（全辖）</vt:lpstr>
      <vt:lpstr>（表6）一般公共预算支出决算表（全辖）</vt:lpstr>
      <vt:lpstr>（表7）一般公共预算支出决算功能分类决算表（全辖）</vt:lpstr>
      <vt:lpstr>（表8）一般公共预算支出决算功能分类明细表（全辖）</vt:lpstr>
      <vt:lpstr>（表9）一般公共预算支出决算经济分类明细表（全辖）</vt:lpstr>
      <vt:lpstr>（表10）一般公共预算（基本）支出决算经济分类明细表（全辖）</vt:lpstr>
      <vt:lpstr>（表11）一般公共预算支出决算总表（本级）</vt:lpstr>
      <vt:lpstr>（表12）一般公共预算支出决算表（本级）</vt:lpstr>
      <vt:lpstr>（表13）一般公共预算支出决算功能分类决算表（本级）</vt:lpstr>
      <vt:lpstr>（表14）一般公共预算支出决算功能分类明细表（本级）</vt:lpstr>
      <vt:lpstr>（表15）一般公共预算支出决算经济分类明细表（本级）</vt:lpstr>
      <vt:lpstr>（表16）一般公共预算（基本）支出决算经济分类明细表（本级）</vt:lpstr>
      <vt:lpstr>（表17）一般公共预算税收返还和转移支付决算表</vt:lpstr>
      <vt:lpstr>（表18）南县一般公共预算专项转移支付决算表（分项目）</vt:lpstr>
      <vt:lpstr>（表19）一般公共预算税收返还和转移支付决算表（分地区）</vt:lpstr>
      <vt:lpstr>（表20）政府性基金预算收入决算总表（全辖）</vt:lpstr>
      <vt:lpstr>(表21)政府性基金预算收入决算明细表（全辖）</vt:lpstr>
      <vt:lpstr>（表22）政府性基金预算收入决算总表（本级）</vt:lpstr>
      <vt:lpstr>(表23)政府性基金预算收入决算明细表（本级）</vt:lpstr>
      <vt:lpstr>（表24）政府性基金预算支出决算总表（全辖）</vt:lpstr>
      <vt:lpstr>（表25）政府性基金预算（功能分类）支出决算总表（全辖）</vt:lpstr>
      <vt:lpstr>(表26)政府性基金预算（功能分类）支出决算明细表（全辖）</vt:lpstr>
      <vt:lpstr>（表27）政府性基金预算支出决算总表（本级）</vt:lpstr>
      <vt:lpstr>（表28）南县政府性基金预算（功能分类）支出决算总表（本级）</vt:lpstr>
      <vt:lpstr>(表29)政府性基金预算（功能分类）支出决算明细表（本级）</vt:lpstr>
      <vt:lpstr>(表30)政府性基金预算转移支付收入决算表</vt:lpstr>
      <vt:lpstr>(表31）政府性基金预算转移支付决算表（分地区）</vt:lpstr>
      <vt:lpstr>（表32）政府性基金预算转移支付决算表（分项目）</vt:lpstr>
      <vt:lpstr>(表33)国有资本经营预算收入决算总表（全辖）</vt:lpstr>
      <vt:lpstr>（表34)国有资本经营预算收入决算总表（本级）</vt:lpstr>
      <vt:lpstr>(表35)国有资本经营预算支出决算总表（全辖）</vt:lpstr>
      <vt:lpstr>（表36）国有资本经营预算支出决算总表（本级）</vt:lpstr>
      <vt:lpstr>（表37）国有资本经营预算转移支付决算表（分地区）</vt:lpstr>
      <vt:lpstr>（表38）国有资本经营预算转移支付决算表（分项目）</vt:lpstr>
      <vt:lpstr>（表39）社会保险基金收入情况表</vt:lpstr>
      <vt:lpstr>（表40）社会保险基金支出情况表</vt:lpstr>
      <vt:lpstr>(表41）地方政府一般债务限额及余额情况表</vt:lpstr>
      <vt:lpstr>(表42）地方政府专项债务限额及余额情况表</vt:lpstr>
      <vt:lpstr>（表43）地方政府债务付息情况表</vt:lpstr>
      <vt:lpstr>（表44）政府新增一般债务安排情况表</vt:lpstr>
      <vt:lpstr>（表45）政府新增专项债务安排情况表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程欣</dc:creator>
  <cp:lastModifiedBy>Administrator</cp:lastModifiedBy>
  <dcterms:created xsi:type="dcterms:W3CDTF">2020-02-12T08:16:00Z</dcterms:created>
  <dcterms:modified xsi:type="dcterms:W3CDTF">2025-01-22T09:00:44Z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CD9717C4A38340038F61BC09C9700668</vt:lpwstr>
  </property>
  <property fmtid="{D5CDD505-2E9C-101B-9397-08002B2CF9AE}" pid="4" name="KSOReadingLayout">
    <vt:bool>true</vt:bool>
  </property>
</Properties>
</file>