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<sst xmlns="http://schemas.openxmlformats.org/spreadsheetml/2006/main" count="51" uniqueCount="50">
  <si>
    <t>南县2026年度巩固拓展脱贫攻坚成果和乡村振兴项目库拟入库项目申报分类汇总表</t>
  </si>
  <si>
    <t>单位（盖章）：南县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</si>
  <si>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</si>
  <si>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</si>
  <si>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</si>
  <si>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</si>
  <si>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</si>
  <si>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</si>
  <si>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</si>
  <si>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</si>
  <si>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</si>
  <si>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</si>
  <si>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</si>
  <si>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</si>
  <si>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</si>
  <si>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</si>
  <si>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受益脱贫户数及防止返贫检测对象户数（户）</t>
  </si>
  <si>
    <t>受益脱贫人口数及防止返贫检测对象人口数（人）</t>
  </si>
  <si>
    <t>总计</t>
  </si>
  <si>
    <t>一、产业发展</t>
  </si>
  <si>
    <t>1.生产项目</t>
  </si>
  <si>
    <t>2.加工流通项目</t>
  </si>
  <si>
    <t>3.配套设施项目</t>
  </si>
  <si>
    <r>
      <rPr>
        <sz val="11"/>
        <color theme="1"/>
        <rFont val="宋体"/>
        <charset val="134"/>
        <scheme val="minor"/>
      </rPr>
      <t>4.</t>
    </r>
    <r>
      <rPr>
        <sz val="10"/>
        <color indexed="8"/>
        <rFont val="宋体"/>
        <charset val="134"/>
      </rPr>
      <t>产业服务支撑项目</t>
    </r>
  </si>
  <si>
    <t>5.金融保险配套项目</t>
  </si>
  <si>
    <t>6.高质量庭院经济</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</si>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</sst>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b/>
      <sz val="20"/>
      <name val="宋体"/>
      <charset val="134"/>
    </font>
    <font>
      <b/>
      <sz val="12"/>
      <name val="宋体"/>
      <charset val="134"/>
    </font>
    <font>
      <b/>
      <sz val="12"/>
      <color rgb="FF000000"/>
      <name val="宋体"/>
      <charset val="134"/>
      <scheme val="major"/>
    </font>
    <font>
      <sz val="12"/>
      <color rgb="FF000000"/>
      <name val="宋体"/>
      <charset val="134"/>
      <scheme val="major"/>
    </font>
    <font>
      <sz val="12"/>
      <color rgb="FF000000"/>
      <name val="宋体"/>
      <charset val="134"/>
    </font>
    <font>
      <b/>
      <sz val="12"/>
      <color rgb="FF000000"/>
      <name val="宋体"/>
      <charset val="134"/>
    </font>
    <font>
      <b/>
      <sz val="11"/>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8" applyNumberFormat="0" applyFont="0" applyAlignment="0" applyProtection="0">
      <alignment vertical="center"/>
    </xf>
    <xf numFmtId="0" fontId="9" fillId="12"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9" fillId="0" borderId="9" applyNumberFormat="0" applyFill="0" applyAlignment="0" applyProtection="0">
      <alignment vertical="center"/>
    </xf>
    <xf numFmtId="0" fontId="9" fillId="16" borderId="0" applyNumberFormat="0" applyBorder="0" applyAlignment="0" applyProtection="0">
      <alignment vertical="center"/>
    </xf>
    <xf numFmtId="0" fontId="7" fillId="0" borderId="10" applyNumberFormat="0" applyFill="0" applyAlignment="0" applyProtection="0">
      <alignment vertical="center"/>
    </xf>
    <xf numFmtId="0" fontId="9" fillId="18" borderId="0" applyNumberFormat="0" applyBorder="0" applyAlignment="0" applyProtection="0">
      <alignment vertical="center"/>
    </xf>
    <xf numFmtId="0" fontId="20" fillId="20" borderId="11" applyNumberFormat="0" applyAlignment="0" applyProtection="0">
      <alignment vertical="center"/>
    </xf>
    <xf numFmtId="0" fontId="21" fillId="20" borderId="7" applyNumberFormat="0" applyAlignment="0" applyProtection="0">
      <alignment vertical="center"/>
    </xf>
    <xf numFmtId="0" fontId="22" fillId="21" borderId="12" applyNumberFormat="0" applyAlignment="0" applyProtection="0">
      <alignment vertical="center"/>
    </xf>
    <xf numFmtId="0" fontId="8" fillId="22" borderId="0" applyNumberFormat="0" applyBorder="0" applyAlignment="0" applyProtection="0">
      <alignment vertical="center"/>
    </xf>
    <xf numFmtId="0" fontId="9" fillId="23"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24" borderId="0" applyNumberFormat="0" applyBorder="0" applyAlignment="0" applyProtection="0">
      <alignment vertical="center"/>
    </xf>
    <xf numFmtId="0" fontId="18" fillId="15" borderId="0" applyNumberFormat="0" applyBorder="0" applyAlignment="0" applyProtection="0">
      <alignment vertical="center"/>
    </xf>
    <xf numFmtId="0" fontId="8" fillId="25" borderId="0" applyNumberFormat="0" applyBorder="0" applyAlignment="0" applyProtection="0">
      <alignment vertical="center"/>
    </xf>
    <xf numFmtId="0" fontId="9" fillId="13" borderId="0" applyNumberFormat="0" applyBorder="0" applyAlignment="0" applyProtection="0">
      <alignment vertical="center"/>
    </xf>
    <xf numFmtId="0" fontId="8" fillId="26"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2" borderId="0" applyNumberFormat="0" applyBorder="0" applyAlignment="0" applyProtection="0">
      <alignment vertical="center"/>
    </xf>
    <xf numFmtId="0" fontId="9" fillId="10" borderId="0" applyNumberFormat="0" applyBorder="0" applyAlignment="0" applyProtection="0">
      <alignment vertical="center"/>
    </xf>
    <xf numFmtId="0" fontId="9" fillId="4"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9" fillId="19" borderId="0" applyNumberFormat="0" applyBorder="0" applyAlignment="0" applyProtection="0">
      <alignment vertical="center"/>
    </xf>
    <xf numFmtId="0" fontId="8" fillId="30"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8" fillId="17"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0" fillId="0" borderId="1" xfId="0" applyFill="1" applyBorder="1" applyAlignment="1">
      <alignment horizontal="center" vertical="center" textRotation="255"/>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1" xfId="0" applyFill="1" applyBorder="1" applyAlignment="1">
      <alignment horizontal="center" vertical="center" textRotation="255" wrapText="1"/>
    </xf>
    <xf numFmtId="0" fontId="0" fillId="0" borderId="1" xfId="0" applyFill="1" applyBorder="1" applyAlignment="1">
      <alignment vertical="center"/>
    </xf>
    <xf numFmtId="0" fontId="4" fillId="0" borderId="1" xfId="0" applyFont="1" applyFill="1" applyBorder="1" applyAlignment="1">
      <alignment vertical="center"/>
    </xf>
    <xf numFmtId="0" fontId="5"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Q14" sqref="Q14"/>
    </sheetView>
  </sheetViews>
  <sheetFormatPr defaultColWidth="9" defaultRowHeight="13.5"/>
  <cols>
    <col min="1" max="1" width="6" style="1" customWidth="1"/>
    <col min="2" max="2" width="20.75" style="1" customWidth="1"/>
    <col min="3" max="3" width="9" style="1"/>
    <col min="4" max="5" width="10.375" style="1"/>
    <col min="6" max="6" width="9.375" style="1"/>
    <col min="7" max="16384" width="9" style="1"/>
  </cols>
  <sheetData>
    <row r="1" s="1" customFormat="1" ht="66" customHeight="1" spans="1:13">
      <c r="A1" s="2" t="s">
        <v>0</v>
      </c>
      <c r="B1" s="2"/>
      <c r="C1" s="2"/>
      <c r="D1" s="2"/>
      <c r="E1" s="2"/>
      <c r="F1" s="2"/>
      <c r="G1" s="2"/>
      <c r="H1" s="2"/>
      <c r="I1" s="2"/>
      <c r="J1" s="2"/>
      <c r="K1" s="2"/>
      <c r="L1" s="2"/>
      <c r="M1" s="2"/>
    </row>
    <row r="2" s="1" customFormat="1" ht="39" customHeight="1" spans="1:13">
      <c r="A2" s="3" t="s">
        <v>1</v>
      </c>
      <c r="B2" s="3"/>
      <c r="C2" s="3"/>
      <c r="D2" s="3"/>
      <c r="E2" s="3"/>
      <c r="F2" s="3"/>
      <c r="G2" s="4"/>
      <c r="H2" s="3"/>
      <c r="I2" s="3"/>
      <c r="J2" s="3"/>
      <c r="K2" s="3"/>
      <c r="L2" s="3"/>
      <c r="M2" s="3"/>
    </row>
    <row r="3" s="1" customFormat="1" ht="23.1" customHeight="1" spans="1:13">
      <c r="A3" s="5" t="s">
        <v>2</v>
      </c>
      <c r="B3" s="6" t="s">
        <v>3</v>
      </c>
      <c r="C3" s="5" t="s">
        <v>4</v>
      </c>
      <c r="D3" s="7" t="s">
        <v>5</v>
      </c>
      <c r="E3" s="7"/>
      <c r="F3" s="7"/>
      <c r="G3" s="7" t="s">
        <v>6</v>
      </c>
      <c r="H3" s="7"/>
      <c r="I3" s="7"/>
      <c r="J3" s="7"/>
      <c r="K3" s="7"/>
      <c r="L3" s="7"/>
      <c r="M3" s="27" t="s">
        <v>7</v>
      </c>
    </row>
    <row r="4" s="1" customFormat="1" ht="21.95" customHeight="1" spans="1:13">
      <c r="A4" s="5"/>
      <c r="B4" s="6"/>
      <c r="C4" s="5"/>
      <c r="D4" s="8" t="s">
        <v>8</v>
      </c>
      <c r="E4" s="7" t="s">
        <v>9</v>
      </c>
      <c r="F4" s="7"/>
      <c r="G4" s="7" t="s">
        <v>10</v>
      </c>
      <c r="H4" s="7" t="s">
        <v>11</v>
      </c>
      <c r="I4" s="7" t="s">
        <v>12</v>
      </c>
      <c r="J4" s="7" t="s">
        <v>9</v>
      </c>
      <c r="K4" s="7"/>
      <c r="L4" s="7"/>
      <c r="M4" s="27"/>
    </row>
    <row r="5" s="1" customFormat="1" spans="1:13">
      <c r="A5" s="5"/>
      <c r="B5" s="6"/>
      <c r="C5" s="5"/>
      <c r="D5" s="9"/>
      <c r="E5" s="7" t="s">
        <v>13</v>
      </c>
      <c r="F5" s="7" t="s">
        <v>14</v>
      </c>
      <c r="G5" s="7"/>
      <c r="H5" s="7"/>
      <c r="I5" s="7"/>
      <c r="J5" s="7" t="s">
        <v>15</v>
      </c>
      <c r="K5" s="7" t="s">
        <v>16</v>
      </c>
      <c r="L5" s="7" t="s">
        <v>17</v>
      </c>
      <c r="M5" s="27"/>
    </row>
    <row r="6" s="1" customFormat="1" ht="45" customHeight="1" spans="1:13">
      <c r="A6" s="5"/>
      <c r="B6" s="6"/>
      <c r="C6" s="5"/>
      <c r="D6" s="9"/>
      <c r="E6" s="7"/>
      <c r="F6" s="7"/>
      <c r="G6" s="7"/>
      <c r="H6" s="7"/>
      <c r="I6" s="7"/>
      <c r="J6" s="7"/>
      <c r="K6" s="7"/>
      <c r="L6" s="7"/>
      <c r="M6" s="27"/>
    </row>
    <row r="7" s="1" customFormat="1" ht="30" customHeight="1" spans="1:13">
      <c r="A7" s="5"/>
      <c r="B7" s="6"/>
      <c r="C7" s="5"/>
      <c r="D7" s="9"/>
      <c r="E7" s="7"/>
      <c r="F7" s="7"/>
      <c r="G7" s="7"/>
      <c r="H7" s="7"/>
      <c r="I7" s="7"/>
      <c r="J7" s="7"/>
      <c r="K7" s="7"/>
      <c r="L7" s="7"/>
      <c r="M7" s="27"/>
    </row>
    <row r="8" s="1" customFormat="1" ht="30" hidden="1" customHeight="1" spans="1:13">
      <c r="A8" s="5"/>
      <c r="B8" s="6"/>
      <c r="C8" s="5"/>
      <c r="D8" s="9"/>
      <c r="E8" s="7"/>
      <c r="F8" s="7"/>
      <c r="G8" s="7"/>
      <c r="H8" s="7"/>
      <c r="I8" s="7"/>
      <c r="J8" s="7"/>
      <c r="K8" s="7"/>
      <c r="L8" s="7"/>
      <c r="M8" s="27"/>
    </row>
    <row r="9" s="1" customFormat="1" ht="4.5" customHeight="1" spans="1:13">
      <c r="A9" s="5"/>
      <c r="B9" s="6"/>
      <c r="C9" s="5"/>
      <c r="D9" s="9"/>
      <c r="E9" s="7"/>
      <c r="F9" s="7"/>
      <c r="G9" s="7"/>
      <c r="H9" s="7"/>
      <c r="I9" s="7"/>
      <c r="J9" s="7"/>
      <c r="K9" s="7"/>
      <c r="L9" s="7"/>
      <c r="M9" s="27"/>
    </row>
    <row r="10" s="1" customFormat="1" ht="20.25" hidden="1" customHeight="1" spans="1:13">
      <c r="A10" s="5"/>
      <c r="B10" s="6"/>
      <c r="C10" s="5"/>
      <c r="D10" s="9"/>
      <c r="E10" s="7"/>
      <c r="F10" s="7"/>
      <c r="G10" s="7"/>
      <c r="H10" s="7"/>
      <c r="I10" s="7"/>
      <c r="J10" s="7"/>
      <c r="K10" s="7"/>
      <c r="L10" s="7"/>
      <c r="M10" s="27"/>
    </row>
    <row r="11" s="1" customFormat="1" ht="30" hidden="1" customHeight="1" spans="1:13">
      <c r="A11" s="5"/>
      <c r="B11" s="6"/>
      <c r="C11" s="5"/>
      <c r="D11" s="9"/>
      <c r="E11" s="7"/>
      <c r="F11" s="7"/>
      <c r="G11" s="7"/>
      <c r="H11" s="7"/>
      <c r="I11" s="7"/>
      <c r="J11" s="7"/>
      <c r="K11" s="7"/>
      <c r="L11" s="7"/>
      <c r="M11" s="27"/>
    </row>
    <row r="12" s="1" customFormat="1" ht="30" hidden="1" customHeight="1" spans="1:13">
      <c r="A12" s="5"/>
      <c r="B12" s="6"/>
      <c r="C12" s="5"/>
      <c r="D12" s="10"/>
      <c r="E12" s="7"/>
      <c r="F12" s="7"/>
      <c r="G12" s="7"/>
      <c r="H12" s="7"/>
      <c r="I12" s="7"/>
      <c r="J12" s="7"/>
      <c r="K12" s="7"/>
      <c r="L12" s="7"/>
      <c r="M12" s="27"/>
    </row>
    <row r="13" s="1" customFormat="1" ht="30" customHeight="1" spans="1:13">
      <c r="A13" s="11"/>
      <c r="B13" s="11" t="s">
        <v>18</v>
      </c>
      <c r="C13" s="6">
        <f>C14+C28+C22+C33+C38+C41+C42+C32</f>
        <v>560</v>
      </c>
      <c r="D13" s="12">
        <f t="shared" ref="D13:L13" si="0">D14+D28+D22+D33+D38+D41+D42</f>
        <v>25926.153</v>
      </c>
      <c r="E13" s="12">
        <f t="shared" si="0"/>
        <v>22315.13</v>
      </c>
      <c r="F13" s="12">
        <f t="shared" si="0"/>
        <v>3586.023</v>
      </c>
      <c r="G13" s="6">
        <f t="shared" si="0"/>
        <v>1866</v>
      </c>
      <c r="H13" s="6">
        <f t="shared" si="0"/>
        <v>327856</v>
      </c>
      <c r="I13" s="6">
        <f t="shared" si="0"/>
        <v>1198633</v>
      </c>
      <c r="J13" s="6">
        <f t="shared" si="0"/>
        <v>672</v>
      </c>
      <c r="K13" s="6">
        <f t="shared" si="0"/>
        <v>26625</v>
      </c>
      <c r="L13" s="6">
        <f t="shared" si="0"/>
        <v>76338</v>
      </c>
      <c r="M13" s="6"/>
    </row>
    <row r="14" s="1" customFormat="1" ht="30" customHeight="1" spans="1:13">
      <c r="A14" s="13" t="s">
        <v>19</v>
      </c>
      <c r="B14" s="14"/>
      <c r="C14" s="6">
        <f t="shared" ref="C14:L14" si="1">SUM(C15:C21)</f>
        <v>253</v>
      </c>
      <c r="D14" s="12">
        <f t="shared" si="1"/>
        <v>16672.537</v>
      </c>
      <c r="E14" s="12">
        <f t="shared" si="1"/>
        <v>13651.84</v>
      </c>
      <c r="F14" s="12">
        <f t="shared" si="1"/>
        <v>2995.697</v>
      </c>
      <c r="G14" s="6">
        <f t="shared" si="1"/>
        <v>876</v>
      </c>
      <c r="H14" s="6">
        <f t="shared" si="1"/>
        <v>150703</v>
      </c>
      <c r="I14" s="6">
        <f t="shared" si="1"/>
        <v>546114</v>
      </c>
      <c r="J14" s="6">
        <f t="shared" si="1"/>
        <v>313</v>
      </c>
      <c r="K14" s="6">
        <f t="shared" si="1"/>
        <v>13147</v>
      </c>
      <c r="L14" s="6">
        <f t="shared" si="1"/>
        <v>37967</v>
      </c>
      <c r="M14" s="28"/>
    </row>
    <row r="15" s="1" customFormat="1" ht="30" customHeight="1" spans="1:13">
      <c r="A15" s="6"/>
      <c r="B15" s="15" t="s">
        <v>20</v>
      </c>
      <c r="C15" s="6">
        <v>23</v>
      </c>
      <c r="D15" s="12">
        <v>1480.2</v>
      </c>
      <c r="E15" s="12">
        <v>1053</v>
      </c>
      <c r="F15" s="12">
        <v>427.2</v>
      </c>
      <c r="G15" s="6">
        <v>154</v>
      </c>
      <c r="H15" s="6">
        <v>12899</v>
      </c>
      <c r="I15" s="6">
        <v>47536</v>
      </c>
      <c r="J15" s="6">
        <v>50</v>
      </c>
      <c r="K15" s="6">
        <v>1831</v>
      </c>
      <c r="L15" s="6">
        <v>5385</v>
      </c>
      <c r="M15" s="6"/>
    </row>
    <row r="16" s="1" customFormat="1" ht="30" customHeight="1" spans="1:13">
      <c r="A16" s="6"/>
      <c r="B16" s="15" t="s">
        <v>21</v>
      </c>
      <c r="C16" s="6">
        <v>21</v>
      </c>
      <c r="D16" s="12">
        <v>5520.12</v>
      </c>
      <c r="E16" s="12">
        <v>3421.32</v>
      </c>
      <c r="F16" s="12">
        <v>2098.8</v>
      </c>
      <c r="G16" s="6">
        <v>193</v>
      </c>
      <c r="H16" s="6">
        <v>25650</v>
      </c>
      <c r="I16" s="6">
        <v>91413</v>
      </c>
      <c r="J16" s="6">
        <v>63</v>
      </c>
      <c r="K16" s="6">
        <v>2146</v>
      </c>
      <c r="L16" s="6">
        <v>6119</v>
      </c>
      <c r="M16" s="6"/>
    </row>
    <row r="17" s="1" customFormat="1" ht="30" customHeight="1" spans="1:13">
      <c r="A17" s="6"/>
      <c r="B17" s="15" t="s">
        <v>22</v>
      </c>
      <c r="C17" s="6">
        <v>160</v>
      </c>
      <c r="D17" s="12">
        <v>5955.077</v>
      </c>
      <c r="E17" s="12">
        <v>5562.94</v>
      </c>
      <c r="F17" s="12">
        <v>367.137</v>
      </c>
      <c r="G17" s="6">
        <v>164</v>
      </c>
      <c r="H17" s="6">
        <v>71263</v>
      </c>
      <c r="I17" s="6">
        <v>260231</v>
      </c>
      <c r="J17" s="6">
        <v>77</v>
      </c>
      <c r="K17" s="6">
        <v>5025</v>
      </c>
      <c r="L17" s="6">
        <v>14166</v>
      </c>
      <c r="M17" s="6"/>
    </row>
    <row r="18" s="1" customFormat="1" ht="30" customHeight="1" spans="1:13">
      <c r="A18" s="6"/>
      <c r="B18" s="15" t="s">
        <v>23</v>
      </c>
      <c r="C18" s="6">
        <v>33</v>
      </c>
      <c r="D18" s="12">
        <v>1789.14</v>
      </c>
      <c r="E18" s="12">
        <v>1719.58</v>
      </c>
      <c r="F18" s="12">
        <v>69.56</v>
      </c>
      <c r="G18" s="6">
        <v>82</v>
      </c>
      <c r="H18" s="6">
        <v>32589</v>
      </c>
      <c r="I18" s="6">
        <v>118640</v>
      </c>
      <c r="J18" s="6">
        <v>36</v>
      </c>
      <c r="K18" s="6">
        <v>2748</v>
      </c>
      <c r="L18" s="6">
        <v>8173</v>
      </c>
      <c r="M18" s="6"/>
    </row>
    <row r="19" s="1" customFormat="1" ht="30" customHeight="1" spans="1:13">
      <c r="A19" s="6"/>
      <c r="B19" s="15" t="s">
        <v>24</v>
      </c>
      <c r="C19" s="6">
        <v>2</v>
      </c>
      <c r="D19" s="12">
        <v>1100</v>
      </c>
      <c r="E19" s="12">
        <v>1100</v>
      </c>
      <c r="F19" s="12">
        <v>0</v>
      </c>
      <c r="G19" s="6">
        <v>264</v>
      </c>
      <c r="H19" s="6">
        <v>2000</v>
      </c>
      <c r="I19" s="6">
        <v>6000</v>
      </c>
      <c r="J19" s="6">
        <v>80</v>
      </c>
      <c r="K19" s="6">
        <v>650</v>
      </c>
      <c r="L19" s="6">
        <v>1950</v>
      </c>
      <c r="M19" s="6"/>
    </row>
    <row r="20" s="1" customFormat="1" ht="30" customHeight="1" spans="1:13">
      <c r="A20" s="6"/>
      <c r="B20" s="15" t="s">
        <v>25</v>
      </c>
      <c r="C20" s="6">
        <v>12</v>
      </c>
      <c r="D20" s="12">
        <v>678</v>
      </c>
      <c r="E20" s="12">
        <v>670</v>
      </c>
      <c r="F20" s="12">
        <v>8</v>
      </c>
      <c r="G20" s="6">
        <v>17</v>
      </c>
      <c r="H20" s="6">
        <v>4532</v>
      </c>
      <c r="I20" s="6">
        <v>16980</v>
      </c>
      <c r="J20" s="6">
        <v>5</v>
      </c>
      <c r="K20" s="6">
        <v>598</v>
      </c>
      <c r="L20" s="6">
        <v>1727</v>
      </c>
      <c r="M20" s="6"/>
    </row>
    <row r="21" s="1" customFormat="1" ht="30" customHeight="1" spans="1:13">
      <c r="A21" s="6"/>
      <c r="B21" s="16" t="s">
        <v>26</v>
      </c>
      <c r="C21" s="6">
        <v>2</v>
      </c>
      <c r="D21" s="12">
        <v>150</v>
      </c>
      <c r="E21" s="12">
        <v>125</v>
      </c>
      <c r="F21" s="12">
        <v>25</v>
      </c>
      <c r="G21" s="6">
        <v>2</v>
      </c>
      <c r="H21" s="6">
        <v>1770</v>
      </c>
      <c r="I21" s="6">
        <v>5314</v>
      </c>
      <c r="J21" s="6">
        <v>2</v>
      </c>
      <c r="K21" s="6">
        <v>149</v>
      </c>
      <c r="L21" s="6">
        <v>447</v>
      </c>
      <c r="M21" s="6"/>
    </row>
    <row r="22" s="1" customFormat="1" ht="30" customHeight="1" spans="1:13">
      <c r="A22" s="17" t="s">
        <v>27</v>
      </c>
      <c r="B22" s="18"/>
      <c r="C22" s="19">
        <f t="shared" ref="C22:L22" si="2">SUM(C23:C27)</f>
        <v>3</v>
      </c>
      <c r="D22" s="20">
        <f t="shared" si="2"/>
        <v>184</v>
      </c>
      <c r="E22" s="20">
        <f t="shared" si="2"/>
        <v>184</v>
      </c>
      <c r="F22" s="20">
        <f t="shared" si="2"/>
        <v>0</v>
      </c>
      <c r="G22" s="19">
        <f t="shared" si="2"/>
        <v>276</v>
      </c>
      <c r="H22" s="19">
        <f t="shared" si="2"/>
        <v>4000</v>
      </c>
      <c r="I22" s="19">
        <f t="shared" si="2"/>
        <v>12000</v>
      </c>
      <c r="J22" s="19">
        <f t="shared" si="2"/>
        <v>84</v>
      </c>
      <c r="K22" s="19">
        <f t="shared" si="2"/>
        <v>1480</v>
      </c>
      <c r="L22" s="19">
        <f t="shared" si="2"/>
        <v>4440</v>
      </c>
      <c r="M22" s="29"/>
    </row>
    <row r="23" s="1" customFormat="1" ht="30" customHeight="1" spans="1:13">
      <c r="A23" s="6"/>
      <c r="B23" s="21" t="s">
        <v>28</v>
      </c>
      <c r="C23" s="6">
        <v>2</v>
      </c>
      <c r="D23" s="12">
        <v>160</v>
      </c>
      <c r="E23" s="12">
        <v>160</v>
      </c>
      <c r="F23" s="12">
        <v>0</v>
      </c>
      <c r="G23" s="6">
        <v>144</v>
      </c>
      <c r="H23" s="6">
        <v>3800</v>
      </c>
      <c r="I23" s="6">
        <v>11400</v>
      </c>
      <c r="J23" s="6">
        <v>44</v>
      </c>
      <c r="K23" s="6">
        <v>1400</v>
      </c>
      <c r="L23" s="6">
        <v>4200</v>
      </c>
      <c r="M23" s="6"/>
    </row>
    <row r="24" s="1" customFormat="1" ht="30" customHeight="1" spans="1:13">
      <c r="A24" s="6"/>
      <c r="B24" s="21" t="s">
        <v>29</v>
      </c>
      <c r="C24" s="6"/>
      <c r="D24" s="12"/>
      <c r="E24" s="12"/>
      <c r="F24" s="12"/>
      <c r="G24" s="6"/>
      <c r="H24" s="6"/>
      <c r="I24" s="6"/>
      <c r="J24" s="6"/>
      <c r="K24" s="6"/>
      <c r="L24" s="6"/>
      <c r="M24" s="6"/>
    </row>
    <row r="25" s="1" customFormat="1" ht="30" customHeight="1" spans="1:13">
      <c r="A25" s="6"/>
      <c r="B25" s="21" t="s">
        <v>30</v>
      </c>
      <c r="C25" s="6"/>
      <c r="D25" s="12"/>
      <c r="E25" s="12"/>
      <c r="F25" s="12"/>
      <c r="G25" s="6"/>
      <c r="H25" s="6"/>
      <c r="I25" s="6"/>
      <c r="J25" s="6"/>
      <c r="K25" s="6"/>
      <c r="L25" s="6"/>
      <c r="M25" s="6"/>
    </row>
    <row r="26" s="1" customFormat="1" ht="30" customHeight="1" spans="1:13">
      <c r="A26" s="6"/>
      <c r="B26" s="21" t="s">
        <v>31</v>
      </c>
      <c r="C26" s="6"/>
      <c r="D26" s="12"/>
      <c r="E26" s="12"/>
      <c r="F26" s="12"/>
      <c r="G26" s="6"/>
      <c r="H26" s="6"/>
      <c r="I26" s="6"/>
      <c r="J26" s="6"/>
      <c r="K26" s="6"/>
      <c r="L26" s="6"/>
      <c r="M26" s="6"/>
    </row>
    <row r="27" s="1" customFormat="1" ht="30" customHeight="1" spans="1:13">
      <c r="A27" s="6"/>
      <c r="B27" s="21" t="s">
        <v>32</v>
      </c>
      <c r="C27" s="6">
        <v>1</v>
      </c>
      <c r="D27" s="12">
        <v>24</v>
      </c>
      <c r="E27" s="12">
        <v>24</v>
      </c>
      <c r="F27" s="12">
        <v>0</v>
      </c>
      <c r="G27" s="6">
        <v>132</v>
      </c>
      <c r="H27" s="6">
        <v>200</v>
      </c>
      <c r="I27" s="6">
        <v>600</v>
      </c>
      <c r="J27" s="6">
        <v>40</v>
      </c>
      <c r="K27" s="6">
        <v>80</v>
      </c>
      <c r="L27" s="6">
        <v>240</v>
      </c>
      <c r="M27" s="6"/>
    </row>
    <row r="28" s="1" customFormat="1" ht="30" customHeight="1" spans="1:13">
      <c r="A28" s="17" t="s">
        <v>33</v>
      </c>
      <c r="B28" s="18"/>
      <c r="C28" s="19">
        <f t="shared" ref="C28:L28" si="3">SUM(C29:C31)</f>
        <v>300</v>
      </c>
      <c r="D28" s="20">
        <f t="shared" si="3"/>
        <v>8694.616</v>
      </c>
      <c r="E28" s="20">
        <f t="shared" si="3"/>
        <v>8149.29</v>
      </c>
      <c r="F28" s="20">
        <f t="shared" si="3"/>
        <v>545.326</v>
      </c>
      <c r="G28" s="19">
        <f t="shared" si="3"/>
        <v>317</v>
      </c>
      <c r="H28" s="19">
        <f t="shared" si="3"/>
        <v>170675</v>
      </c>
      <c r="I28" s="19">
        <f t="shared" si="3"/>
        <v>632732</v>
      </c>
      <c r="J28" s="19">
        <f t="shared" si="3"/>
        <v>154</v>
      </c>
      <c r="K28" s="19">
        <f t="shared" si="3"/>
        <v>11463</v>
      </c>
      <c r="L28" s="19">
        <f t="shared" si="3"/>
        <v>32179</v>
      </c>
      <c r="M28" s="19"/>
    </row>
    <row r="29" s="1" customFormat="1" ht="30" customHeight="1" spans="1:13">
      <c r="A29" s="19"/>
      <c r="B29" s="22" t="s">
        <v>34</v>
      </c>
      <c r="C29" s="19">
        <v>182</v>
      </c>
      <c r="D29" s="20">
        <v>6609.316</v>
      </c>
      <c r="E29" s="20">
        <v>6219.99</v>
      </c>
      <c r="F29" s="20">
        <v>389.326</v>
      </c>
      <c r="G29" s="19">
        <v>186</v>
      </c>
      <c r="H29" s="19">
        <v>58199</v>
      </c>
      <c r="I29" s="19">
        <v>216114</v>
      </c>
      <c r="J29" s="19">
        <v>94</v>
      </c>
      <c r="K29" s="19">
        <v>3911</v>
      </c>
      <c r="L29" s="19">
        <v>11201</v>
      </c>
      <c r="M29" s="19"/>
    </row>
    <row r="30" s="1" customFormat="1" ht="30" customHeight="1" spans="1:13">
      <c r="A30" s="6"/>
      <c r="B30" s="21" t="s">
        <v>35</v>
      </c>
      <c r="C30" s="6">
        <v>109</v>
      </c>
      <c r="D30" s="12">
        <v>1565.3</v>
      </c>
      <c r="E30" s="12">
        <v>1435.3</v>
      </c>
      <c r="F30" s="12">
        <v>130</v>
      </c>
      <c r="G30" s="6">
        <v>119</v>
      </c>
      <c r="H30" s="6">
        <v>107438</v>
      </c>
      <c r="I30" s="6">
        <v>397565</v>
      </c>
      <c r="J30" s="6">
        <v>54</v>
      </c>
      <c r="K30" s="6">
        <v>6929</v>
      </c>
      <c r="L30" s="6">
        <v>19152</v>
      </c>
      <c r="M30" s="6"/>
    </row>
    <row r="31" s="1" customFormat="1" ht="30" customHeight="1" spans="1:13">
      <c r="A31" s="6"/>
      <c r="B31" s="21" t="s">
        <v>36</v>
      </c>
      <c r="C31" s="6">
        <v>9</v>
      </c>
      <c r="D31" s="12">
        <v>520</v>
      </c>
      <c r="E31" s="12">
        <v>494</v>
      </c>
      <c r="F31" s="12">
        <v>26</v>
      </c>
      <c r="G31" s="6">
        <v>12</v>
      </c>
      <c r="H31" s="6">
        <v>5038</v>
      </c>
      <c r="I31" s="6">
        <v>19053</v>
      </c>
      <c r="J31" s="6">
        <v>6</v>
      </c>
      <c r="K31" s="6">
        <v>623</v>
      </c>
      <c r="L31" s="6">
        <v>1826</v>
      </c>
      <c r="M31" s="6"/>
    </row>
    <row r="32" s="1" customFormat="1" ht="30" customHeight="1" spans="1:13">
      <c r="A32" s="23" t="s">
        <v>37</v>
      </c>
      <c r="B32" s="24"/>
      <c r="C32" s="25"/>
      <c r="D32" s="26"/>
      <c r="E32" s="26"/>
      <c r="F32" s="26"/>
      <c r="G32" s="25"/>
      <c r="H32" s="25"/>
      <c r="I32" s="25"/>
      <c r="J32" s="25"/>
      <c r="K32" s="25"/>
      <c r="L32" s="25"/>
      <c r="M32" s="30"/>
    </row>
    <row r="33" s="1" customFormat="1" ht="30" customHeight="1" spans="1:13">
      <c r="A33" s="23" t="s">
        <v>38</v>
      </c>
      <c r="B33" s="24"/>
      <c r="C33" s="25">
        <f t="shared" ref="C33:L33" si="4">SUM(C34:C37)</f>
        <v>2</v>
      </c>
      <c r="D33" s="26">
        <f t="shared" si="4"/>
        <v>240</v>
      </c>
      <c r="E33" s="26">
        <f t="shared" si="4"/>
        <v>240</v>
      </c>
      <c r="F33" s="26">
        <f t="shared" si="4"/>
        <v>0</v>
      </c>
      <c r="G33" s="25">
        <f t="shared" si="4"/>
        <v>264</v>
      </c>
      <c r="H33" s="25">
        <f t="shared" si="4"/>
        <v>1600</v>
      </c>
      <c r="I33" s="25">
        <f t="shared" si="4"/>
        <v>4800</v>
      </c>
      <c r="J33" s="25">
        <f t="shared" si="4"/>
        <v>80</v>
      </c>
      <c r="K33" s="25">
        <f t="shared" si="4"/>
        <v>520</v>
      </c>
      <c r="L33" s="25">
        <f t="shared" si="4"/>
        <v>1560</v>
      </c>
      <c r="M33" s="30"/>
    </row>
    <row r="34" s="1" customFormat="1" ht="30" customHeight="1" spans="1:13">
      <c r="A34" s="6"/>
      <c r="B34" s="21" t="s">
        <v>39</v>
      </c>
      <c r="C34" s="6"/>
      <c r="D34" s="12"/>
      <c r="E34" s="12"/>
      <c r="F34" s="12"/>
      <c r="G34" s="6"/>
      <c r="H34" s="6"/>
      <c r="I34" s="6"/>
      <c r="J34" s="6"/>
      <c r="K34" s="6"/>
      <c r="L34" s="6"/>
      <c r="M34" s="6"/>
    </row>
    <row r="35" s="1" customFormat="1" ht="30" customHeight="1" spans="1:13">
      <c r="A35" s="6"/>
      <c r="B35" s="21" t="s">
        <v>40</v>
      </c>
      <c r="C35" s="6">
        <v>2</v>
      </c>
      <c r="D35" s="12">
        <v>240</v>
      </c>
      <c r="E35" s="12">
        <v>240</v>
      </c>
      <c r="F35" s="12">
        <v>0</v>
      </c>
      <c r="G35" s="6">
        <v>264</v>
      </c>
      <c r="H35" s="6">
        <v>1600</v>
      </c>
      <c r="I35" s="6">
        <v>4800</v>
      </c>
      <c r="J35" s="6">
        <v>80</v>
      </c>
      <c r="K35" s="6">
        <v>520</v>
      </c>
      <c r="L35" s="6">
        <v>1560</v>
      </c>
      <c r="M35" s="6"/>
    </row>
    <row r="36" s="1" customFormat="1" ht="30" customHeight="1" spans="1:13">
      <c r="A36" s="6"/>
      <c r="B36" s="21" t="s">
        <v>41</v>
      </c>
      <c r="C36" s="6"/>
      <c r="D36" s="12"/>
      <c r="E36" s="12"/>
      <c r="F36" s="12"/>
      <c r="G36" s="6"/>
      <c r="H36" s="6"/>
      <c r="I36" s="6"/>
      <c r="J36" s="6"/>
      <c r="K36" s="6"/>
      <c r="L36" s="6"/>
      <c r="M36" s="6"/>
    </row>
    <row r="37" s="1" customFormat="1" ht="30" customHeight="1" spans="1:13">
      <c r="A37" s="6"/>
      <c r="B37" s="21" t="s">
        <v>42</v>
      </c>
      <c r="C37" s="6"/>
      <c r="D37" s="12"/>
      <c r="E37" s="12"/>
      <c r="F37" s="12"/>
      <c r="G37" s="6"/>
      <c r="H37" s="6"/>
      <c r="I37" s="6"/>
      <c r="J37" s="6"/>
      <c r="K37" s="6"/>
      <c r="L37" s="6"/>
      <c r="M37" s="6"/>
    </row>
    <row r="38" s="1" customFormat="1" ht="30" customHeight="1" spans="1:13">
      <c r="A38" s="23" t="s">
        <v>43</v>
      </c>
      <c r="B38" s="24"/>
      <c r="C38" s="25">
        <f t="shared" ref="C38:L38" si="5">SUM(C39:C40)</f>
        <v>1</v>
      </c>
      <c r="D38" s="26">
        <f t="shared" si="5"/>
        <v>100</v>
      </c>
      <c r="E38" s="26">
        <f t="shared" si="5"/>
        <v>55</v>
      </c>
      <c r="F38" s="26">
        <f t="shared" si="5"/>
        <v>45</v>
      </c>
      <c r="G38" s="25">
        <f t="shared" si="5"/>
        <v>1</v>
      </c>
      <c r="H38" s="25">
        <f t="shared" si="5"/>
        <v>878</v>
      </c>
      <c r="I38" s="25">
        <f t="shared" si="5"/>
        <v>2987</v>
      </c>
      <c r="J38" s="25">
        <f t="shared" si="5"/>
        <v>1</v>
      </c>
      <c r="K38" s="25">
        <f t="shared" si="5"/>
        <v>15</v>
      </c>
      <c r="L38" s="25">
        <f t="shared" si="5"/>
        <v>192</v>
      </c>
      <c r="M38" s="30"/>
    </row>
    <row r="39" s="1" customFormat="1" ht="36" customHeight="1" spans="1:13">
      <c r="A39" s="6"/>
      <c r="B39" s="21" t="s">
        <v>44</v>
      </c>
      <c r="C39" s="25"/>
      <c r="D39" s="26"/>
      <c r="E39" s="26"/>
      <c r="F39" s="26"/>
      <c r="G39" s="25"/>
      <c r="H39" s="25"/>
      <c r="I39" s="25"/>
      <c r="J39" s="25"/>
      <c r="K39" s="25"/>
      <c r="L39" s="25"/>
      <c r="M39" s="6"/>
    </row>
    <row r="40" s="1" customFormat="1" ht="36" customHeight="1" spans="1:13">
      <c r="A40" s="6"/>
      <c r="B40" s="15" t="s">
        <v>45</v>
      </c>
      <c r="C40" s="6">
        <v>1</v>
      </c>
      <c r="D40" s="12">
        <v>100</v>
      </c>
      <c r="E40" s="12">
        <v>55</v>
      </c>
      <c r="F40" s="12">
        <v>45</v>
      </c>
      <c r="G40" s="6">
        <v>1</v>
      </c>
      <c r="H40" s="6">
        <v>878</v>
      </c>
      <c r="I40" s="6">
        <v>2987</v>
      </c>
      <c r="J40" s="6">
        <v>1</v>
      </c>
      <c r="K40" s="6">
        <v>15</v>
      </c>
      <c r="L40" s="6">
        <v>192</v>
      </c>
      <c r="M40" s="6"/>
    </row>
    <row r="41" s="1" customFormat="1" ht="30" customHeight="1" spans="1:13">
      <c r="A41" s="23" t="s">
        <v>46</v>
      </c>
      <c r="B41" s="24"/>
      <c r="C41" s="25">
        <v>1</v>
      </c>
      <c r="D41" s="26">
        <v>35</v>
      </c>
      <c r="E41" s="26">
        <v>35</v>
      </c>
      <c r="F41" s="26">
        <v>0</v>
      </c>
      <c r="G41" s="25">
        <v>132</v>
      </c>
      <c r="H41" s="25">
        <v>0</v>
      </c>
      <c r="I41" s="25">
        <v>0</v>
      </c>
      <c r="J41" s="25">
        <v>40</v>
      </c>
      <c r="K41" s="25">
        <v>0</v>
      </c>
      <c r="L41" s="25">
        <v>0</v>
      </c>
      <c r="M41" s="30"/>
    </row>
    <row r="42" s="1" customFormat="1" ht="30" customHeight="1" spans="1:13">
      <c r="A42" s="23" t="s">
        <v>47</v>
      </c>
      <c r="B42" s="24"/>
      <c r="C42" s="25">
        <f t="shared" ref="C42:L42" si="6">SUM(C43:C44)</f>
        <v>0</v>
      </c>
      <c r="D42" s="26">
        <f t="shared" si="6"/>
        <v>0</v>
      </c>
      <c r="E42" s="26">
        <f t="shared" si="6"/>
        <v>0</v>
      </c>
      <c r="F42" s="26">
        <f t="shared" si="6"/>
        <v>0</v>
      </c>
      <c r="G42" s="25">
        <f t="shared" si="6"/>
        <v>0</v>
      </c>
      <c r="H42" s="25">
        <f t="shared" si="6"/>
        <v>0</v>
      </c>
      <c r="I42" s="25">
        <f t="shared" si="6"/>
        <v>0</v>
      </c>
      <c r="J42" s="25">
        <f t="shared" si="6"/>
        <v>0</v>
      </c>
      <c r="K42" s="25">
        <f t="shared" si="6"/>
        <v>0</v>
      </c>
      <c r="L42" s="25">
        <f t="shared" si="6"/>
        <v>0</v>
      </c>
      <c r="M42" s="30"/>
    </row>
    <row r="43" s="1" customFormat="1" ht="30" customHeight="1" spans="1:13">
      <c r="A43" s="6"/>
      <c r="B43" s="21" t="s">
        <v>48</v>
      </c>
      <c r="C43" s="6"/>
      <c r="D43" s="6"/>
      <c r="E43" s="6"/>
      <c r="F43" s="6"/>
      <c r="G43" s="6"/>
      <c r="H43" s="6"/>
      <c r="I43" s="6"/>
      <c r="J43" s="6"/>
      <c r="K43" s="6"/>
      <c r="L43" s="6"/>
      <c r="M43" s="6"/>
    </row>
    <row r="44" s="1" customFormat="1" ht="30" customHeight="1" spans="1:13">
      <c r="A44" s="6"/>
      <c r="B44" s="15" t="s">
        <v>49</v>
      </c>
      <c r="C44" s="6"/>
      <c r="D44" s="6"/>
      <c r="E44" s="6"/>
      <c r="F44" s="6"/>
      <c r="G44" s="6"/>
      <c r="H44" s="6"/>
      <c r="I44" s="6"/>
      <c r="J44" s="6"/>
      <c r="K44" s="6"/>
      <c r="L44" s="6"/>
      <c r="M44" s="6"/>
    </row>
    <row r="45" s="1" customFormat="1" ht="63" customHeight="1" spans="1:13">
      <c r="A45" s="6"/>
      <c r="B45" s="6"/>
      <c r="C45" s="6"/>
      <c r="D45" s="6"/>
      <c r="E45" s="6"/>
      <c r="F45" s="6"/>
      <c r="G45" s="6"/>
      <c r="H45" s="6"/>
      <c r="I45" s="6"/>
      <c r="J45" s="6"/>
      <c r="K45" s="6"/>
      <c r="L45" s="6"/>
      <c r="M45" s="6"/>
    </row>
  </sheetData>
  <mergeCells count="27">
    <mergeCell ref="A1:M1"/>
    <mergeCell ref="A2:M2"/>
    <mergeCell ref="D3:F3"/>
    <mergeCell ref="G3:L3"/>
    <mergeCell ref="E4:F4"/>
    <mergeCell ref="J4:L4"/>
    <mergeCell ref="A14:B14"/>
    <mergeCell ref="A22:B22"/>
    <mergeCell ref="A28:B28"/>
    <mergeCell ref="A32:B32"/>
    <mergeCell ref="A33:B33"/>
    <mergeCell ref="A38:B38"/>
    <mergeCell ref="A41:B41"/>
    <mergeCell ref="A42:B42"/>
    <mergeCell ref="A3:A12"/>
    <mergeCell ref="B3:B12"/>
    <mergeCell ref="C3:C12"/>
    <mergeCell ref="D4:D12"/>
    <mergeCell ref="E5:E12"/>
    <mergeCell ref="F5:F12"/>
    <mergeCell ref="G4:G12"/>
    <mergeCell ref="H4:H12"/>
    <mergeCell ref="I4:I12"/>
    <mergeCell ref="J5:J12"/>
    <mergeCell ref="K5:K12"/>
    <mergeCell ref="L5:L12"/>
    <mergeCell ref="M3:M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海大技术工程师刘波13132502261</cp:lastModifiedBy>
  <dcterms:created xsi:type="dcterms:W3CDTF">2025-12-16T03:21:06Z</dcterms:created>
  <dcterms:modified xsi:type="dcterms:W3CDTF">2025-12-16T03:22:19Z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D0B16198BD5E40CFAC04B658CF4F2C9B</vt:lpwstr>
  </property>
  <property fmtid="{D5CDD505-2E9C-101B-9397-08002B2CF9AE}" pid="3" name="KSOProductBuildVer">
    <vt:lpwstr>2052-11.1.0.10359</vt:lpwstr>
  </property>
</Properties>
</file>