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44"/>
  </bookViews>
  <sheets>
    <sheet name="表一" sheetId="1" r:id="rId1"/>
  </sheets>
  <definedNames>
    <definedName name="_xlnm._FilterDatabase" localSheetId="0" hidden="1">表一!$A$3:$AV$10</definedName>
    <definedName name="_xlnm.Print_Titles" localSheetId="0">表一!$3:$3</definedName>
    <definedName name="_xlnm.Print_Area" localSheetId="0">表一!$A$1:$K$10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<sst xmlns="http://schemas.openxmlformats.org/spreadsheetml/2006/main" count="41" uniqueCount="31">
  <si>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南县农村商业银行2025年度4季度脱贫贷款贴息</t>
  </si>
  <si>
    <t xml:space="preserve">                       2025/12/8</t>
  </si>
  <si>
    <t>单位：元</t>
  </si>
  <si>
    <t>行名</t>
  </si>
  <si>
    <t>客户姓名</t>
  </si>
  <si>
    <t>借款日期</t>
  </si>
  <si>
    <t>到期日期</t>
  </si>
  <si>
    <t>贷款金额</t>
  </si>
  <si>
    <t>贷款余额</t>
  </si>
  <si>
    <t>利率</t>
  </si>
  <si>
    <t>起息日期</t>
  </si>
  <si>
    <t>结息日</t>
  </si>
  <si>
    <t>利息</t>
  </si>
  <si>
    <t>备注</t>
  </si>
  <si>
    <t>合计</t>
  </si>
  <si>
    <t>武圣宫支行</t>
  </si>
  <si>
    <t>曹明霜</t>
  </si>
  <si>
    <t>麻河口支行</t>
  </si>
  <si>
    <t>樊建辉</t>
  </si>
  <si>
    <t>2024-12-11</t>
  </si>
  <si>
    <t>2025-12-11</t>
  </si>
  <si>
    <t>尹泽良</t>
  </si>
  <si>
    <t>2025-10-01</t>
  </si>
  <si>
    <t>2025-12-30</t>
  </si>
  <si>
    <t>杨奇才</t>
  </si>
  <si>
    <t>茅草街支行</t>
  </si>
  <si>
    <t>杨汉军</t>
  </si>
  <si>
    <t>2025-09-30</t>
  </si>
  <si>
    <t>明山头支行</t>
  </si>
  <si>
    <t>曾利辉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</si>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</sst>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  <numFmt numFmtId="178" formatCode="#,##0.00_ "/>
    <numFmt numFmtId="179" formatCode="0.00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2_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0"/>
  <sheetViews>
    <sheetView tabSelected="1" view="pageBreakPreview" zoomScaleNormal="115" workbookViewId="0">
      <pane ySplit="4" topLeftCell="A5" activePane="bottomLeft" state="frozen"/>
      <selection/>
      <selection pane="bottomLeft" activeCell="I20" sqref="I20"/>
    </sheetView>
  </sheetViews>
  <sheetFormatPr defaultColWidth="9" defaultRowHeight="13.5"/>
  <cols>
    <col min="1" max="1" width="16.625" style="1" customWidth="1"/>
    <col min="2" max="2" width="8.5" style="1" customWidth="1"/>
    <col min="3" max="3" width="10.375" style="1"/>
    <col min="4" max="4" width="10" style="1" customWidth="1"/>
    <col min="5" max="5" width="9.875" style="1" customWidth="1"/>
    <col min="6" max="6" width="11.25" style="1" customWidth="1"/>
    <col min="7" max="7" width="6" style="1" customWidth="1"/>
    <col min="8" max="8" width="11.5" style="1"/>
    <col min="9" max="9" width="11.375" style="1" customWidth="1"/>
    <col min="10" max="10" width="10" style="1" customWidth="1"/>
    <col min="11" max="16384" width="9" style="1"/>
  </cols>
  <sheetData>
    <row r="1" s="1" customFormat="1" ht="2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1">
      <c r="A2" s="5"/>
      <c r="B2" s="6" t="s">
        <v>1</v>
      </c>
      <c r="C2" s="7"/>
      <c r="D2" s="7"/>
      <c r="E2" s="7"/>
      <c r="F2" s="7"/>
      <c r="G2" s="7"/>
      <c r="H2" s="6"/>
      <c r="I2" s="6"/>
      <c r="J2" s="8" t="s">
        <v>2</v>
      </c>
    </row>
    <row r="3" s="2" customFormat="1" ht="30" customHeight="1" spans="1:11">
      <c r="A3" s="9" t="s">
        <v>3</v>
      </c>
      <c r="B3" s="10" t="s">
        <v>4</v>
      </c>
      <c r="C3" s="11" t="s">
        <v>5</v>
      </c>
      <c r="D3" s="11" t="s">
        <v>6</v>
      </c>
      <c r="E3" s="10" t="s">
        <v>7</v>
      </c>
      <c r="F3" s="10" t="s">
        <v>8</v>
      </c>
      <c r="G3" s="10" t="s">
        <v>9</v>
      </c>
      <c r="H3" s="9" t="s">
        <v>10</v>
      </c>
      <c r="I3" s="9" t="s">
        <v>11</v>
      </c>
      <c r="J3" s="9" t="s">
        <v>12</v>
      </c>
      <c r="K3" s="12" t="s">
        <v>13</v>
      </c>
    </row>
    <row r="4" s="2" customFormat="1" ht="30" customHeight="1" spans="1:11">
      <c r="A4" s="9" t="s">
        <v>14</v>
      </c>
      <c r="B4" s="10"/>
      <c r="C4" s="11"/>
      <c r="D4" s="11"/>
      <c r="E4" s="10">
        <f>SUM(E5:E10)</f>
        <v>235000</v>
      </c>
      <c r="F4" s="10">
        <f>SUM(F5:F10)</f>
        <v>235000</v>
      </c>
      <c r="G4" s="10"/>
      <c r="H4" s="10"/>
      <c r="I4" s="10"/>
      <c r="J4" s="10">
        <f>SUM(J5:J10)</f>
        <v>1748.34</v>
      </c>
      <c r="K4" s="12"/>
    </row>
    <row r="5" s="1" customFormat="1" ht="30" customHeight="1" spans="1:11">
      <c r="A5" s="13" t="s">
        <v>15</v>
      </c>
      <c r="B5" s="13" t="s">
        <v>16</v>
      </c>
      <c r="C5" s="14">
        <v>45736</v>
      </c>
      <c r="D5" s="15">
        <v>46011</v>
      </c>
      <c r="E5" s="16">
        <v>25000</v>
      </c>
      <c r="F5" s="16">
        <v>25000</v>
      </c>
      <c r="G5" s="13">
        <v>3.1</v>
      </c>
      <c r="H5" s="17">
        <v>45921</v>
      </c>
      <c r="I5" s="17">
        <v>46011</v>
      </c>
      <c r="J5" s="18">
        <f t="shared" ref="J5:J10" si="0">ROUND((E5*G5*(I5-H5)/36000),2)</f>
        <v>193.75</v>
      </c>
      <c r="K5" s="12"/>
    </row>
    <row r="6" s="1" customFormat="1" ht="30" customHeight="1" spans="1:11">
      <c r="A6" s="13" t="s">
        <v>17</v>
      </c>
      <c r="B6" s="13" t="s">
        <v>18</v>
      </c>
      <c r="C6" s="19" t="s">
        <v>19</v>
      </c>
      <c r="D6" s="20" t="s">
        <v>20</v>
      </c>
      <c r="E6" s="21">
        <v>50000</v>
      </c>
      <c r="F6" s="21">
        <v>50000</v>
      </c>
      <c r="G6" s="22">
        <v>3.1</v>
      </c>
      <c r="H6" s="17">
        <v>45921</v>
      </c>
      <c r="I6" s="17">
        <v>46002</v>
      </c>
      <c r="J6" s="18">
        <f t="shared" si="0"/>
        <v>348.75</v>
      </c>
      <c r="K6" s="12"/>
    </row>
    <row r="7" s="3" customFormat="1" ht="30" customHeight="1" spans="1:11">
      <c r="A7" s="23" t="s">
        <v>17</v>
      </c>
      <c r="B7" s="23" t="s">
        <v>21</v>
      </c>
      <c r="C7" s="24" t="s">
        <v>22</v>
      </c>
      <c r="D7" s="25" t="s">
        <v>23</v>
      </c>
      <c r="E7" s="26">
        <v>40000</v>
      </c>
      <c r="F7" s="26">
        <v>40000</v>
      </c>
      <c r="G7" s="23">
        <v>3</v>
      </c>
      <c r="H7" s="17">
        <v>45931</v>
      </c>
      <c r="I7" s="25" t="s">
        <v>23</v>
      </c>
      <c r="J7" s="18">
        <f t="shared" si="0"/>
        <v>300</v>
      </c>
      <c r="K7" s="12"/>
    </row>
    <row r="8" s="3" customFormat="1" ht="30" customHeight="1" spans="1:11">
      <c r="A8" s="23" t="s">
        <v>17</v>
      </c>
      <c r="B8" s="23" t="s">
        <v>24</v>
      </c>
      <c r="C8" s="24" t="s">
        <v>22</v>
      </c>
      <c r="D8" s="25" t="s">
        <v>23</v>
      </c>
      <c r="E8" s="26">
        <v>50000</v>
      </c>
      <c r="F8" s="26">
        <v>50000</v>
      </c>
      <c r="G8" s="23">
        <v>3</v>
      </c>
      <c r="H8" s="17">
        <v>45931</v>
      </c>
      <c r="I8" s="25" t="s">
        <v>23</v>
      </c>
      <c r="J8" s="18">
        <f t="shared" si="0"/>
        <v>375</v>
      </c>
      <c r="K8" s="12"/>
    </row>
    <row r="9" s="3" customFormat="1" ht="30" customHeight="1" spans="1:11">
      <c r="A9" s="23" t="s">
        <v>25</v>
      </c>
      <c r="B9" s="23" t="s">
        <v>26</v>
      </c>
      <c r="C9" s="24" t="s">
        <v>27</v>
      </c>
      <c r="D9" s="25" t="s">
        <v>23</v>
      </c>
      <c r="E9" s="26">
        <v>20000</v>
      </c>
      <c r="F9" s="26">
        <v>20000</v>
      </c>
      <c r="G9" s="23">
        <v>3</v>
      </c>
      <c r="H9" s="17">
        <v>45930</v>
      </c>
      <c r="I9" s="25" t="s">
        <v>23</v>
      </c>
      <c r="J9" s="18">
        <f t="shared" si="0"/>
        <v>151.67</v>
      </c>
      <c r="K9" s="12"/>
    </row>
    <row r="10" s="3" customFormat="1" ht="30" customHeight="1" spans="1:11">
      <c r="A10" s="23" t="s">
        <v>28</v>
      </c>
      <c r="B10" s="23" t="s">
        <v>29</v>
      </c>
      <c r="C10" s="24" t="s">
        <v>22</v>
      </c>
      <c r="D10" s="25" t="s">
        <v>30</v>
      </c>
      <c r="E10" s="26">
        <v>50000</v>
      </c>
      <c r="F10" s="26">
        <v>50000</v>
      </c>
      <c r="G10" s="23">
        <v>3</v>
      </c>
      <c r="H10" s="17">
        <v>45931</v>
      </c>
      <c r="I10" s="25" t="s">
        <v>30</v>
      </c>
      <c r="J10" s="18">
        <f t="shared" si="0"/>
        <v>379.17</v>
      </c>
      <c r="K10" s="12"/>
    </row>
  </sheetData>
  <mergeCells count="2">
    <mergeCell ref="A1:J1"/>
    <mergeCell ref="B2:H2"/>
  </mergeCells>
  <pageMargins left="0.314583333333333" right="0.314583333333333" top="0.629861111111111" bottom="0.472222222222222" header="0.5" footer="0.314583333333333"/>
  <pageSetup paperSize="9" fitToHeight="0" orientation="landscape" blackAndWhite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</dc:creator>
  <cp:lastModifiedBy>撼山易</cp:lastModifiedBy>
  <dcterms:created xsi:type="dcterms:W3CDTF">2021-09-17T00:30:00Z</dcterms:created>
  <dcterms:modified xsi:type="dcterms:W3CDTF">2025-12-16T03:11:30Z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C6D2E5CC96F14697BC2027818EA1CEB5</vt:lpwstr>
  </property>
  <property fmtid="{D5CDD505-2E9C-101B-9397-08002B2CF9AE}" pid="4" name="CalculationRule">
    <vt:i4>0</vt:i4>
  </property>
</Properties>
</file>